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rlsen\Pictures\Altipluss bilder\"/>
    </mc:Choice>
  </mc:AlternateContent>
  <bookViews>
    <workbookView xWindow="0" yWindow="0" windowWidth="28800" windowHeight="12435"/>
  </bookViews>
  <sheets>
    <sheet name="Fra01januar2017" sheetId="11" r:id="rId1"/>
    <sheet name="2015+2016" sheetId="10" r:id="rId2"/>
    <sheet name="Info" sheetId="4" r:id="rId3"/>
  </sheets>
  <definedNames>
    <definedName name="KundeNavn" localSheetId="1">'2015+2016'!$C$2</definedName>
    <definedName name="KundeNavn" localSheetId="0">Fra01januar2017!$C$2</definedName>
    <definedName name="KundeNavn">#REF!</definedName>
  </definedNames>
  <calcPr calcId="152511"/>
</workbook>
</file>

<file path=xl/calcChain.xml><?xml version="1.0" encoding="utf-8"?>
<calcChain xmlns="http://schemas.openxmlformats.org/spreadsheetml/2006/main">
  <c r="S57" i="11" l="1"/>
  <c r="S54" i="11"/>
  <c r="S47" i="11"/>
  <c r="S46" i="11"/>
  <c r="S45" i="11"/>
  <c r="S44" i="11"/>
  <c r="S30" i="11"/>
  <c r="S29" i="11"/>
  <c r="S28" i="11"/>
  <c r="S27" i="11"/>
  <c r="S22" i="11"/>
  <c r="S21" i="11"/>
  <c r="S20" i="11"/>
  <c r="S19" i="11"/>
  <c r="S15" i="11"/>
  <c r="O15" i="11"/>
  <c r="S66" i="11" l="1"/>
  <c r="S68" i="11" s="1"/>
  <c r="S46" i="10"/>
  <c r="S45" i="10"/>
  <c r="S44" i="10"/>
  <c r="S28" i="10"/>
  <c r="S57" i="10" l="1"/>
  <c r="S54" i="10"/>
  <c r="S47" i="10"/>
  <c r="S30" i="10"/>
  <c r="S29" i="10"/>
  <c r="S27" i="10"/>
  <c r="S22" i="10"/>
  <c r="S21" i="10"/>
  <c r="S20" i="10"/>
  <c r="S19" i="10"/>
  <c r="S15" i="10"/>
  <c r="O15" i="10"/>
  <c r="S66" i="10" l="1"/>
  <c r="S68" i="10" s="1"/>
</calcChain>
</file>

<file path=xl/comments1.xml><?xml version="1.0" encoding="utf-8"?>
<comments xmlns="http://schemas.openxmlformats.org/spreadsheetml/2006/main">
  <authors>
    <author>Hilde Thronæs</author>
    <author>Magne Olufsen</author>
  </authors>
  <commentList>
    <comment ref="R18" authorId="0" shapeId="0">
      <text>
        <r>
          <rPr>
            <b/>
            <sz val="9"/>
            <color indexed="81"/>
            <rFont val="Tahoma"/>
            <charset val="1"/>
          </rPr>
          <t>Sats for El-bil er kr 4,20 pr km</t>
        </r>
      </text>
    </comment>
    <comment ref="R19" authorId="1" shapeId="0">
      <text>
        <r>
          <rPr>
            <sz val="9"/>
            <color indexed="81"/>
            <rFont val="Tahoma"/>
            <family val="2"/>
          </rPr>
          <t>Kr 4,20 pr. km. for arbeidstakere med arbeidssted i Tromsø.</t>
        </r>
      </text>
    </comment>
    <comment ref="R20" authorId="1" shapeId="0">
      <text>
        <r>
          <rPr>
            <sz val="9"/>
            <color indexed="81"/>
            <rFont val="Tahoma"/>
            <family val="2"/>
          </rPr>
          <t>Kr 3,55 pr. km. for arbeidstakere med arbeidssted i Tromsø.</t>
        </r>
      </text>
    </comment>
    <comment ref="R22" authorId="1" shapeId="0">
      <text>
        <r>
          <rPr>
            <b/>
            <sz val="8"/>
            <color indexed="81"/>
            <rFont val="Tahoma"/>
            <family val="2"/>
          </rPr>
          <t>Tillegg for kjøring på skogs- og anleggsveier: 
kr 1,00 pr km.
Tillegg for frakt av utstyr og materiell:
kr 1,00 pr km.</t>
        </r>
      </text>
    </comment>
    <comment ref="R54" authorId="0" shapeId="0">
      <text>
        <r>
          <rPr>
            <sz val="9"/>
            <color indexed="81"/>
            <rFont val="Tahoma"/>
            <family val="2"/>
          </rPr>
          <t>Gjelder fra 01.01.2012</t>
        </r>
      </text>
    </comment>
  </commentList>
</comments>
</file>

<file path=xl/comments2.xml><?xml version="1.0" encoding="utf-8"?>
<comments xmlns="http://schemas.openxmlformats.org/spreadsheetml/2006/main">
  <authors>
    <author>Hilde Thronæs</author>
    <author>Magne Olufsen</author>
  </authors>
  <commentList>
    <comment ref="R18" authorId="0" shapeId="0">
      <text>
        <r>
          <rPr>
            <b/>
            <sz val="9"/>
            <color indexed="81"/>
            <rFont val="Tahoma"/>
            <charset val="1"/>
          </rPr>
          <t>Sats for El-bil er kr 4,20 pr km</t>
        </r>
      </text>
    </comment>
    <comment ref="R19" authorId="1" shapeId="0">
      <text>
        <r>
          <rPr>
            <sz val="9"/>
            <color indexed="81"/>
            <rFont val="Tahoma"/>
            <family val="2"/>
          </rPr>
          <t>Kr 4,20 pr. km. for arbeidstakere med arbeidssted i Tromsø.</t>
        </r>
      </text>
    </comment>
    <comment ref="R20" authorId="1" shapeId="0">
      <text>
        <r>
          <rPr>
            <sz val="9"/>
            <color indexed="81"/>
            <rFont val="Tahoma"/>
            <family val="2"/>
          </rPr>
          <t>Kr 3,55 pr. km. for arbeidstakere med arbeidssted i Tromsø.</t>
        </r>
      </text>
    </comment>
    <comment ref="R22" authorId="1" shapeId="0">
      <text>
        <r>
          <rPr>
            <b/>
            <sz val="8"/>
            <color indexed="81"/>
            <rFont val="Tahoma"/>
            <family val="2"/>
          </rPr>
          <t>Tillegg for kjøring på skogs- og anleggsveier: 
kr 1,00 pr km.
Tillegg for frakt av utstyr og materiell:
kr 1,00 pr km.</t>
        </r>
      </text>
    </comment>
    <comment ref="R54" authorId="0" shapeId="0">
      <text>
        <r>
          <rPr>
            <sz val="9"/>
            <color indexed="81"/>
            <rFont val="Tahoma"/>
            <family val="2"/>
          </rPr>
          <t>Gjelder fra 01.01.2012</t>
        </r>
      </text>
    </comment>
  </commentList>
</comments>
</file>

<file path=xl/sharedStrings.xml><?xml version="1.0" encoding="utf-8"?>
<sst xmlns="http://schemas.openxmlformats.org/spreadsheetml/2006/main" count="279" uniqueCount="105">
  <si>
    <t>Beløp NOK</t>
  </si>
  <si>
    <t>Kl.:</t>
  </si>
  <si>
    <t>-</t>
  </si>
  <si>
    <t xml:space="preserve">Overnatting Norge som gjøres opp etter faste satser </t>
  </si>
  <si>
    <t>Sum km</t>
  </si>
  <si>
    <t>Kontonr./</t>
  </si>
  <si>
    <t>Norge</t>
  </si>
  <si>
    <t>Ktonr./L.art</t>
  </si>
  <si>
    <t>Land</t>
  </si>
  <si>
    <t>Hotell</t>
  </si>
  <si>
    <t>Nattillegg</t>
  </si>
  <si>
    <t>Til</t>
  </si>
  <si>
    <t>Bank  -  kontonummer:</t>
  </si>
  <si>
    <t>Avdeling:</t>
  </si>
  <si>
    <t>(behøver ikke oppgis ved overnatting i Norge privat eller på hybel/brakke)</t>
  </si>
  <si>
    <t>Fra</t>
  </si>
  <si>
    <t xml:space="preserve">  Kl.slett:</t>
  </si>
  <si>
    <t>Differanse (evt. skattetrekk vil redusere utbetalingen)</t>
  </si>
  <si>
    <t xml:space="preserve">    Det skal i stedet foretas refusjon av faktiske utgifter til overnatting.</t>
  </si>
  <si>
    <t>Passasjertillegg</t>
  </si>
  <si>
    <t>Beløp</t>
  </si>
  <si>
    <t>nr</t>
  </si>
  <si>
    <t>Oppgi navn på passasjer(er):</t>
  </si>
  <si>
    <t>Attestasjon:</t>
  </si>
  <si>
    <t>Sum:</t>
  </si>
  <si>
    <t xml:space="preserve"> Fra sted:</t>
  </si>
  <si>
    <t>Sum hittil i år:</t>
  </si>
  <si>
    <t>Sum godtgjørelse / utlegg:</t>
  </si>
  <si>
    <t>Navn og adresse på overnattingssted</t>
  </si>
  <si>
    <t xml:space="preserve"> Til  sted:</t>
  </si>
  <si>
    <t>Dato:</t>
  </si>
  <si>
    <t>Lunsj</t>
  </si>
  <si>
    <t>Til gode overføres til:</t>
  </si>
  <si>
    <t>antall km</t>
  </si>
  <si>
    <t>Middag</t>
  </si>
  <si>
    <t xml:space="preserve">   </t>
  </si>
  <si>
    <t xml:space="preserve"> Kl.slett:</t>
  </si>
  <si>
    <t xml:space="preserve">  </t>
  </si>
  <si>
    <t>Kontant</t>
  </si>
  <si>
    <t>(NOK)</t>
  </si>
  <si>
    <t>nr.</t>
  </si>
  <si>
    <t>Pensjonat</t>
  </si>
  <si>
    <t>Vedlegg</t>
  </si>
  <si>
    <t>Avreisedato:</t>
  </si>
  <si>
    <t>Andre utgifter på reisen</t>
  </si>
  <si>
    <t>Samtykke til trekk i lønn</t>
  </si>
  <si>
    <t>Frokost</t>
  </si>
  <si>
    <t>Diett med overnatting</t>
  </si>
  <si>
    <t>Dato</t>
  </si>
  <si>
    <t xml:space="preserve">Vedlegg </t>
  </si>
  <si>
    <t>Underskrift arbeidstaker:</t>
  </si>
  <si>
    <t>Privat</t>
  </si>
  <si>
    <t>Lønnsart</t>
  </si>
  <si>
    <t>transportmiddel</t>
  </si>
  <si>
    <t xml:space="preserve"> </t>
  </si>
  <si>
    <t>Antall</t>
  </si>
  <si>
    <t>Hvis bil</t>
  </si>
  <si>
    <t xml:space="preserve"> Innland / utland (sett kryss, oppgi land utenfor Norge)</t>
  </si>
  <si>
    <t>Diett uten overnatting (ulegitimert)</t>
  </si>
  <si>
    <t>Annet</t>
  </si>
  <si>
    <t>Diett utland over 12 timer</t>
  </si>
  <si>
    <t>Sats</t>
  </si>
  <si>
    <t xml:space="preserve"> - Reiseforskudd</t>
  </si>
  <si>
    <t>Adresse:</t>
  </si>
  <si>
    <t>Utland</t>
  </si>
  <si>
    <t>Navn:</t>
  </si>
  <si>
    <t>Bilgodtgjørelse</t>
  </si>
  <si>
    <t>Reisebeskrivelse og transportkostnader</t>
  </si>
  <si>
    <t>Skyldig</t>
  </si>
  <si>
    <t>Utgiftens art</t>
  </si>
  <si>
    <t xml:space="preserve">Kontonr./ </t>
  </si>
  <si>
    <t>Hjemkomstdato:</t>
  </si>
  <si>
    <t>Type</t>
  </si>
  <si>
    <t>Ansattnr./identitet:</t>
  </si>
  <si>
    <t>Administrativ forpleining kan utbetales når alle måltider er dekket etter regning/program/innbydelse eller er påspandert.</t>
  </si>
  <si>
    <t>NOK</t>
  </si>
  <si>
    <t>Noen tips til bruk av skjema i Sticos oppslag</t>
  </si>
  <si>
    <t xml:space="preserve">    Måltidstrekk utenlands: Frokost 10 % av full diettsats, Lunsj 40 % av full diettsats, Middag 50 % av full diettsats.</t>
  </si>
  <si>
    <t xml:space="preserve">    Måltidstrekk utenlands: Frokost 10 % av diettsatsen, Lunsj 40 %, Middag 50 %. </t>
  </si>
  <si>
    <t>Reisens formål/arrangement:</t>
  </si>
  <si>
    <t>Måltidstrekk i NOK 2)</t>
  </si>
  <si>
    <t>3) Diett utland 6-12 timer beregnes iht. Statens reiseregulativ for utenlandsreiser med 2/3 av diettsatsen for det aktuelle landet.</t>
  </si>
  <si>
    <t>Overnatting 4)</t>
  </si>
  <si>
    <t>Sats 5)</t>
  </si>
  <si>
    <t>Måltidstrekk i NOK 6)</t>
  </si>
  <si>
    <t xml:space="preserve">4) Pensjonat gjelder også motell, hybel, brakke, leilighet mv uten kokemuligheter. Privat gjelder også hybel, brakke eller leilighet med kokemuligheter.                                         </t>
  </si>
  <si>
    <t>5) Avtalt diettsats (statens satser / tariffavtale)</t>
  </si>
  <si>
    <t>Land 7)</t>
  </si>
  <si>
    <t>7) Fra 1. mars 2009 kan det ikke lenger utbetales nattillegg etter faste satser for utenlandsreiser, jf. Statens reiseregulativ for utenlandsreiser.</t>
  </si>
  <si>
    <t>Opplysninger om overnattingssted-/type (i beløpsfeltet oppgis refusjon etter regning og legitimerte kostnader)</t>
  </si>
  <si>
    <t>Bilgodtgjørelse 0-10000 km</t>
  </si>
  <si>
    <t>Bilgodtgjørelse over 10000 km 1)</t>
  </si>
  <si>
    <t>Diett utland 6-12 timer  3)</t>
  </si>
  <si>
    <t>1) I utlandet er kilometergodtgjørelsen kr 4,05 uansett kjørelengde. Det foretas ikke samordning med antall årlig kjørte kilometer i utlandet og Norge når det gjelder reduksjon etter 10000 kilometer.</t>
  </si>
  <si>
    <t xml:space="preserve">2) Måltidstrekk innenlands: Frokost 20%, Lunsj 30%,- Middag 50%. </t>
  </si>
  <si>
    <r>
      <rPr>
        <sz val="14"/>
        <color indexed="8"/>
        <rFont val="Arial"/>
        <family val="2"/>
      </rPr>
      <t>Diett over 12 timer</t>
    </r>
    <r>
      <rPr>
        <sz val="12"/>
        <color indexed="8"/>
        <rFont val="Arial"/>
        <family val="2"/>
        <charset val="1"/>
      </rPr>
      <t xml:space="preserve"> </t>
    </r>
    <r>
      <rPr>
        <sz val="8"/>
        <color indexed="8"/>
        <rFont val="Arial"/>
        <family val="2"/>
      </rPr>
      <t>(Måltidstrekk: Frokost kr 104, Lunsj kr 156, Middag kr 260)</t>
    </r>
  </si>
  <si>
    <t xml:space="preserve">6) Måltidstrekk innenlands: Frokost 20 % av diettsatsen (hotell: kr 142,-), Lunsj 30 % (hotell: kr 213,-), Middag 50 % (hotell: kr 355,-).  </t>
  </si>
  <si>
    <r>
      <t>Diett 6-12 timer</t>
    </r>
    <r>
      <rPr>
        <sz val="8"/>
        <color indexed="8"/>
        <rFont val="Arial"/>
        <family val="2"/>
      </rPr>
      <t xml:space="preserve"> (Måltidstrekk: Frokost kr 56, Lunsj kr 84, Middag kr 140)</t>
    </r>
  </si>
  <si>
    <t>Administrativ forpleining (bruspenger) - KUN UTLAND</t>
  </si>
  <si>
    <t>Bedrift:</t>
  </si>
  <si>
    <r>
      <t xml:space="preserve">Bilgodtgjørelse 0-10000 km </t>
    </r>
    <r>
      <rPr>
        <sz val="10"/>
        <color indexed="8"/>
        <rFont val="Arial"/>
        <family val="2"/>
      </rPr>
      <t>(Statens sats 4,10 pr km - skattefris sats 3,50 pr km)</t>
    </r>
  </si>
  <si>
    <r>
      <t xml:space="preserve">Bilgodtgjørelse over 10000 km 1) </t>
    </r>
    <r>
      <rPr>
        <sz val="10"/>
        <color indexed="8"/>
        <rFont val="Arial"/>
        <family val="2"/>
      </rPr>
      <t>(Statens sats 3,45 pr km - skattefris sats 3,50 pr km)</t>
    </r>
  </si>
  <si>
    <r>
      <t>Diett 6-12 timer</t>
    </r>
    <r>
      <rPr>
        <sz val="8"/>
        <color indexed="8"/>
        <rFont val="Arial"/>
        <family val="2"/>
      </rPr>
      <t xml:space="preserve"> (Måltidstrekk: Frokost kr 57,80, Lunsj kr 86,70, Middag kr 144,50)</t>
    </r>
  </si>
  <si>
    <r>
      <rPr>
        <sz val="14"/>
        <color indexed="8"/>
        <rFont val="Arial"/>
        <family val="2"/>
      </rPr>
      <t>Diett over 12 timer</t>
    </r>
    <r>
      <rPr>
        <sz val="12"/>
        <color indexed="8"/>
        <rFont val="Arial"/>
        <family val="2"/>
        <charset val="1"/>
      </rPr>
      <t xml:space="preserve"> </t>
    </r>
    <r>
      <rPr>
        <sz val="8"/>
        <color indexed="8"/>
        <rFont val="Arial"/>
        <family val="2"/>
      </rPr>
      <t>(Måltidstrekk: Frokost kr 107,40, Lunsj kr 161,10, Middag kr 268,50)</t>
    </r>
  </si>
  <si>
    <t xml:space="preserve">6) Måltidstrekk innenlands: Frokost 20 % av diettsatsen (hotell: kr 146,60), Lunsj 30 % (hotell: kr 219,90), Middag 50 % (hotell: kr 366,50).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</si>
</sst>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0.00;"/>
    <numFmt numFmtId="166" formatCode="#,##0.00;#,##0.00;"/>
  </numFmts>
  <fonts count="16" x14ac:knownFonts="1">
    <font>
      <sz val="10"/>
      <color indexed="8"/>
      <name val="Arial"/>
      <family val="2"/>
    </font>
    <font>
      <sz val="10"/>
      <color indexed="8"/>
      <name val="Arial"/>
      <family val="2"/>
      <charset val="1"/>
    </font>
    <font>
      <b/>
      <sz val="8"/>
      <color indexed="81"/>
      <name val="Tahoma"/>
      <family val="2"/>
    </font>
    <font>
      <sz val="9"/>
      <color indexed="81"/>
      <name val="Tahoma"/>
      <family val="2"/>
    </font>
    <font>
      <b/>
      <sz val="11"/>
      <color theme="1"/>
      <name val="Arial"/>
      <family val="2"/>
    </font>
    <font>
      <sz val="11"/>
      <color theme="1"/>
      <name val="Arial"/>
      <family val="2"/>
    </font>
    <font>
      <b/>
      <sz val="11"/>
      <color rgb="FF000000"/>
      <name val="Arial"/>
      <family val="2"/>
    </font>
    <font>
      <sz val="11"/>
      <color rgb="FF000000"/>
      <name val="Arial"/>
      <family val="2"/>
    </font>
    <font>
      <b/>
      <sz val="9"/>
      <color indexed="81"/>
      <name val="Tahoma"/>
      <charset val="1"/>
    </font>
    <font>
      <b/>
      <sz val="12"/>
      <color indexed="8"/>
      <name val="Arial"/>
      <family val="2"/>
      <charset val="1"/>
    </font>
    <font>
      <sz val="12"/>
      <color indexed="8"/>
      <name val="Arial"/>
      <family val="2"/>
      <charset val="1"/>
    </font>
    <font>
      <b/>
      <sz val="14"/>
      <color indexed="8"/>
      <name val="Arial"/>
      <family val="2"/>
      <charset val="1"/>
    </font>
    <font>
      <sz val="14"/>
      <color indexed="8"/>
      <name val="Arial"/>
      <family val="2"/>
      <charset val="1"/>
    </font>
    <font>
      <sz val="8"/>
      <color indexed="8"/>
      <name val="Arial"/>
      <family val="2"/>
    </font>
    <font>
      <sz val="12"/>
      <color indexed="8"/>
      <name val="Arial"/>
      <family val="2"/>
    </font>
    <font>
      <sz val="14"/>
      <color indexed="8"/>
      <name val="Arial"/>
      <family val="2"/>
    </font>
  </fonts>
  <fills count="6">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style="thin">
        <color indexed="64"/>
      </top>
      <bottom style="thin">
        <color indexed="8"/>
      </bottom>
      <diagonal/>
    </border>
    <border>
      <left/>
      <right/>
      <top style="thin">
        <color indexed="64"/>
      </top>
      <bottom style="thin">
        <color indexed="8"/>
      </bottom>
      <diagonal/>
    </border>
    <border>
      <left style="thin">
        <color indexed="8"/>
      </left>
      <right/>
      <top style="thin">
        <color indexed="64"/>
      </top>
      <bottom style="thin">
        <color indexed="8"/>
      </bottom>
      <diagonal/>
    </border>
  </borders>
  <cellStyleXfs count="1">
    <xf numFmtId="0" fontId="0" fillId="0" borderId="0"/>
  </cellStyleXfs>
  <cellXfs count="136">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0" fontId="1" fillId="0" borderId="0" xfId="0" applyFont="1" applyProtection="1"/>
    <xf numFmtId="0" fontId="9" fillId="3" borderId="1"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165" fontId="9" fillId="2" borderId="1" xfId="0" applyNumberFormat="1" applyFont="1" applyFill="1" applyBorder="1" applyAlignment="1" applyProtection="1">
      <alignment horizontal="right" vertical="center" wrapText="1"/>
    </xf>
    <xf numFmtId="0" fontId="11" fillId="3" borderId="2"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1" fillId="3" borderId="3"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wrapText="1"/>
      <protection locked="0"/>
    </xf>
    <xf numFmtId="3" fontId="12" fillId="2" borderId="1" xfId="0" applyNumberFormat="1" applyFont="1" applyFill="1" applyBorder="1" applyAlignment="1" applyProtection="1">
      <alignment horizontal="center" vertical="center" wrapText="1"/>
      <protection locked="0"/>
    </xf>
    <xf numFmtId="3" fontId="12" fillId="2" borderId="1" xfId="0" applyNumberFormat="1" applyFont="1" applyFill="1" applyBorder="1" applyAlignment="1" applyProtection="1">
      <alignment horizontal="right" vertical="center" wrapText="1"/>
      <protection locked="0"/>
    </xf>
    <xf numFmtId="3" fontId="11" fillId="2" borderId="1" xfId="0" applyNumberFormat="1" applyFont="1" applyFill="1" applyBorder="1" applyAlignment="1" applyProtection="1">
      <alignment horizontal="right" vertical="center" wrapText="1"/>
    </xf>
    <xf numFmtId="0" fontId="12" fillId="3" borderId="1" xfId="0" applyFont="1" applyFill="1" applyBorder="1" applyAlignment="1" applyProtection="1">
      <alignment horizontal="left" vertical="center" wrapText="1"/>
    </xf>
    <xf numFmtId="0" fontId="11" fillId="3" borderId="1" xfId="0" applyFont="1" applyFill="1" applyBorder="1" applyAlignment="1" applyProtection="1">
      <alignment horizontal="center" vertical="center" wrapText="1"/>
    </xf>
    <xf numFmtId="4" fontId="12" fillId="2" borderId="1" xfId="0" applyNumberFormat="1" applyFont="1" applyFill="1" applyBorder="1" applyAlignment="1" applyProtection="1">
      <alignment horizontal="right" vertical="center" wrapText="1"/>
    </xf>
    <xf numFmtId="165" fontId="12" fillId="2" borderId="1" xfId="0" applyNumberFormat="1" applyFont="1" applyFill="1" applyBorder="1" applyAlignment="1" applyProtection="1">
      <alignment horizontal="right" vertical="center" wrapText="1"/>
    </xf>
    <xf numFmtId="0" fontId="12" fillId="2" borderId="1" xfId="0" applyFont="1" applyFill="1" applyBorder="1" applyAlignment="1" applyProtection="1">
      <alignment horizontal="center" vertical="center" wrapText="1"/>
      <protection locked="0"/>
    </xf>
    <xf numFmtId="4" fontId="12" fillId="2" borderId="1" xfId="0" applyNumberFormat="1" applyFont="1" applyFill="1" applyBorder="1" applyAlignment="1" applyProtection="1">
      <alignment horizontal="right" vertical="center" wrapText="1"/>
      <protection locked="0"/>
    </xf>
    <xf numFmtId="0" fontId="11" fillId="3" borderId="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3" borderId="6" xfId="0" applyFont="1" applyFill="1" applyBorder="1" applyAlignment="1" applyProtection="1">
      <alignment horizontal="left" vertical="center" wrapText="1"/>
    </xf>
    <xf numFmtId="0" fontId="11" fillId="3" borderId="6" xfId="0" applyFont="1" applyFill="1" applyBorder="1" applyAlignment="1" applyProtection="1">
      <alignment horizontal="center" vertical="center" wrapText="1"/>
    </xf>
    <xf numFmtId="166" fontId="11" fillId="2" borderId="1" xfId="0" applyNumberFormat="1" applyFont="1" applyFill="1" applyBorder="1" applyAlignment="1" applyProtection="1">
      <alignment horizontal="right" vertical="center" wrapText="1"/>
    </xf>
    <xf numFmtId="0" fontId="11" fillId="2" borderId="1"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left" vertical="center" wrapText="1"/>
    </xf>
    <xf numFmtId="0" fontId="12" fillId="3" borderId="3" xfId="0" applyFont="1" applyFill="1" applyBorder="1" applyAlignment="1" applyProtection="1">
      <alignment horizontal="left" vertical="center" wrapText="1"/>
    </xf>
    <xf numFmtId="0" fontId="10" fillId="0" borderId="0" xfId="0" applyFont="1" applyProtection="1"/>
    <xf numFmtId="0" fontId="11" fillId="3" borderId="2" xfId="0" applyFont="1" applyFill="1" applyBorder="1" applyAlignment="1" applyProtection="1">
      <alignment horizontal="center" wrapText="1"/>
    </xf>
    <xf numFmtId="0" fontId="12" fillId="3" borderId="3"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2" fillId="3" borderId="1" xfId="0" applyFont="1" applyFill="1" applyBorder="1" applyAlignment="1" applyProtection="1">
      <alignment horizontal="left" vertical="center" wrapText="1"/>
    </xf>
    <xf numFmtId="0" fontId="11" fillId="3" borderId="1" xfId="0" applyFont="1" applyFill="1" applyBorder="1" applyAlignment="1" applyProtection="1">
      <alignment horizontal="center" vertical="center" wrapText="1"/>
    </xf>
    <xf numFmtId="3" fontId="12" fillId="2" borderId="1" xfId="0" applyNumberFormat="1" applyFont="1" applyFill="1" applyBorder="1" applyAlignment="1" applyProtection="1">
      <alignment horizontal="right" vertical="center" wrapText="1"/>
      <protection locked="0"/>
    </xf>
    <xf numFmtId="4" fontId="12" fillId="2" borderId="1" xfId="0" applyNumberFormat="1" applyFont="1" applyFill="1" applyBorder="1" applyAlignment="1" applyProtection="1">
      <alignment horizontal="right" vertical="center" wrapText="1"/>
      <protection locked="0"/>
    </xf>
    <xf numFmtId="0" fontId="11" fillId="3" borderId="2" xfId="0" applyFont="1" applyFill="1" applyBorder="1" applyAlignment="1" applyProtection="1">
      <alignment horizontal="center" vertical="center" wrapText="1"/>
    </xf>
    <xf numFmtId="0" fontId="11" fillId="3" borderId="2" xfId="0" applyFont="1" applyFill="1" applyBorder="1" applyAlignment="1" applyProtection="1">
      <alignment horizontal="left" vertical="center" wrapText="1"/>
    </xf>
    <xf numFmtId="0" fontId="11" fillId="3" borderId="4"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3" fontId="11" fillId="2" borderId="1" xfId="0" applyNumberFormat="1" applyFont="1" applyFill="1" applyBorder="1" applyAlignment="1" applyProtection="1">
      <alignment horizontal="right" vertical="center" wrapText="1"/>
    </xf>
    <xf numFmtId="49" fontId="12" fillId="2" borderId="1" xfId="0" applyNumberFormat="1" applyFont="1" applyFill="1" applyBorder="1" applyAlignment="1" applyProtection="1">
      <alignment horizontal="center" vertical="center" wrapText="1"/>
      <protection locked="0"/>
    </xf>
    <xf numFmtId="0" fontId="12" fillId="2" borderId="2" xfId="0" applyFont="1" applyFill="1" applyBorder="1" applyAlignment="1" applyProtection="1">
      <alignment horizontal="left" vertical="top"/>
      <protection locked="0"/>
    </xf>
    <xf numFmtId="0" fontId="12" fillId="2" borderId="12" xfId="0" applyFont="1" applyFill="1" applyBorder="1" applyAlignment="1" applyProtection="1">
      <alignment horizontal="left" vertical="center" wrapText="1"/>
    </xf>
    <xf numFmtId="0" fontId="12" fillId="2" borderId="12" xfId="0" applyFont="1" applyFill="1" applyBorder="1" applyAlignment="1" applyProtection="1">
      <alignment horizontal="left" vertical="top"/>
    </xf>
    <xf numFmtId="0" fontId="12" fillId="2" borderId="15" xfId="0" applyFont="1" applyFill="1" applyBorder="1" applyAlignment="1" applyProtection="1">
      <alignment horizontal="left" vertical="center" wrapText="1"/>
    </xf>
    <xf numFmtId="0" fontId="12" fillId="2" borderId="15" xfId="0" applyFont="1" applyFill="1" applyBorder="1" applyAlignment="1" applyProtection="1">
      <alignment horizontal="left" vertical="top"/>
    </xf>
    <xf numFmtId="0" fontId="11" fillId="2" borderId="4"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top"/>
      <protection locked="0"/>
    </xf>
    <xf numFmtId="0" fontId="12" fillId="2" borderId="5" xfId="0" applyFont="1" applyFill="1" applyBorder="1" applyAlignment="1" applyProtection="1">
      <alignment horizontal="left" vertical="center" wrapText="1"/>
    </xf>
    <xf numFmtId="0" fontId="12" fillId="3" borderId="5" xfId="0" applyFont="1" applyFill="1" applyBorder="1" applyAlignment="1" applyProtection="1">
      <alignment horizontal="left" vertical="top"/>
    </xf>
    <xf numFmtId="0" fontId="12" fillId="3" borderId="3" xfId="0" applyFont="1" applyFill="1" applyBorder="1" applyAlignment="1" applyProtection="1">
      <alignment horizontal="left" vertical="center" wrapText="1"/>
    </xf>
    <xf numFmtId="0" fontId="12" fillId="3" borderId="3" xfId="0" applyFont="1" applyFill="1" applyBorder="1" applyAlignment="1" applyProtection="1">
      <alignment horizontal="left" vertical="top"/>
    </xf>
    <xf numFmtId="0" fontId="12" fillId="3" borderId="1" xfId="0" applyFont="1" applyFill="1" applyBorder="1" applyAlignment="1" applyProtection="1">
      <alignment horizontal="left" vertical="center" wrapText="1"/>
    </xf>
    <xf numFmtId="0" fontId="12" fillId="3" borderId="1" xfId="0" applyFont="1" applyFill="1" applyBorder="1" applyAlignment="1" applyProtection="1">
      <alignment horizontal="left" vertical="top"/>
    </xf>
    <xf numFmtId="0" fontId="12" fillId="2" borderId="1"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top"/>
      <protection locked="0"/>
    </xf>
    <xf numFmtId="0" fontId="9" fillId="3" borderId="1" xfId="0" applyFont="1" applyFill="1" applyBorder="1" applyAlignment="1" applyProtection="1">
      <alignment horizontal="left" vertical="center"/>
    </xf>
    <xf numFmtId="0" fontId="10" fillId="3" borderId="1" xfId="0" applyFont="1" applyFill="1" applyBorder="1" applyAlignment="1" applyProtection="1">
      <alignment horizontal="left" vertical="top"/>
    </xf>
    <xf numFmtId="0" fontId="11" fillId="3" borderId="14" xfId="0" applyFont="1" applyFill="1" applyBorder="1" applyAlignment="1" applyProtection="1">
      <alignment horizontal="left" vertical="center" wrapText="1"/>
    </xf>
    <xf numFmtId="0" fontId="12" fillId="3" borderId="14" xfId="0" applyFont="1" applyFill="1" applyBorder="1" applyAlignment="1" applyProtection="1">
      <alignment horizontal="left" vertical="top"/>
    </xf>
    <xf numFmtId="0" fontId="11" fillId="3" borderId="2" xfId="0" applyFont="1" applyFill="1" applyBorder="1" applyAlignment="1" applyProtection="1">
      <alignment horizontal="left" vertical="center"/>
    </xf>
    <xf numFmtId="0" fontId="12" fillId="3" borderId="2" xfId="0" applyFont="1" applyFill="1" applyBorder="1" applyAlignment="1" applyProtection="1">
      <alignment horizontal="left" vertical="top"/>
    </xf>
    <xf numFmtId="0" fontId="11" fillId="3" borderId="1" xfId="0" applyFont="1" applyFill="1" applyBorder="1" applyAlignment="1" applyProtection="1">
      <alignment horizontal="left" vertical="center" wrapText="1"/>
    </xf>
    <xf numFmtId="0" fontId="12" fillId="3" borderId="2" xfId="0" applyFont="1" applyFill="1" applyBorder="1" applyAlignment="1" applyProtection="1">
      <alignment horizontal="left" vertical="center" wrapText="1"/>
    </xf>
    <xf numFmtId="0" fontId="12" fillId="2" borderId="1" xfId="0" applyNumberFormat="1" applyFont="1" applyFill="1" applyBorder="1" applyAlignment="1" applyProtection="1">
      <alignment horizontal="right" vertical="center" wrapText="1"/>
      <protection locked="0"/>
    </xf>
    <xf numFmtId="0" fontId="12" fillId="2" borderId="1" xfId="0" applyNumberFormat="1" applyFont="1" applyFill="1" applyBorder="1" applyAlignment="1" applyProtection="1">
      <alignment horizontal="left" vertical="top"/>
      <protection locked="0"/>
    </xf>
    <xf numFmtId="0" fontId="10" fillId="2" borderId="12" xfId="0" applyFont="1" applyFill="1" applyBorder="1" applyAlignment="1" applyProtection="1">
      <alignment horizontal="left" vertical="center" wrapText="1"/>
    </xf>
    <xf numFmtId="0" fontId="10" fillId="2" borderId="12" xfId="0" applyFont="1" applyFill="1" applyBorder="1" applyAlignment="1" applyProtection="1">
      <alignment horizontal="left" vertical="top"/>
    </xf>
    <xf numFmtId="0" fontId="10" fillId="2" borderId="2" xfId="0" applyFont="1" applyFill="1" applyBorder="1" applyAlignment="1" applyProtection="1">
      <alignment horizontal="left" vertical="center" wrapText="1"/>
    </xf>
    <xf numFmtId="0" fontId="10" fillId="3" borderId="2" xfId="0" applyFont="1" applyFill="1" applyBorder="1" applyAlignment="1" applyProtection="1">
      <alignment horizontal="left" vertical="top"/>
    </xf>
    <xf numFmtId="0" fontId="11" fillId="2" borderId="10" xfId="0" applyFont="1" applyFill="1" applyBorder="1" applyAlignment="1" applyProtection="1">
      <alignment horizontal="left" vertical="center" wrapText="1"/>
    </xf>
    <xf numFmtId="0" fontId="12" fillId="2" borderId="10" xfId="0" applyFont="1" applyFill="1" applyBorder="1" applyAlignment="1" applyProtection="1">
      <alignment horizontal="left" vertical="top"/>
    </xf>
    <xf numFmtId="0" fontId="10" fillId="3" borderId="18" xfId="0" applyFont="1" applyFill="1" applyBorder="1" applyAlignment="1" applyProtection="1">
      <alignment horizontal="left" vertical="top" wrapText="1"/>
    </xf>
    <xf numFmtId="0" fontId="10" fillId="3" borderId="17" xfId="0" applyFont="1" applyFill="1" applyBorder="1" applyAlignment="1" applyProtection="1">
      <alignment horizontal="left" vertical="top" wrapText="1"/>
    </xf>
    <xf numFmtId="0" fontId="10" fillId="3" borderId="16" xfId="0" applyFont="1" applyFill="1" applyBorder="1" applyAlignment="1" applyProtection="1">
      <alignment horizontal="left" vertical="top" wrapText="1"/>
    </xf>
    <xf numFmtId="3" fontId="12" fillId="2" borderId="1" xfId="0" applyNumberFormat="1" applyFont="1" applyFill="1" applyBorder="1" applyAlignment="1" applyProtection="1">
      <alignment horizontal="right" vertical="center" wrapText="1"/>
      <protection locked="0"/>
    </xf>
    <xf numFmtId="0" fontId="12" fillId="2" borderId="10" xfId="0" applyFont="1" applyFill="1" applyBorder="1" applyAlignment="1" applyProtection="1">
      <alignment horizontal="left" vertical="center" wrapText="1"/>
    </xf>
    <xf numFmtId="0" fontId="11" fillId="3" borderId="9"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4" fontId="12" fillId="2" borderId="1" xfId="0" applyNumberFormat="1" applyFont="1" applyFill="1" applyBorder="1" applyAlignment="1" applyProtection="1">
      <alignment horizontal="right" vertical="center" wrapText="1"/>
      <protection locked="0"/>
    </xf>
    <xf numFmtId="0" fontId="10" fillId="0" borderId="3" xfId="0" applyFont="1" applyFill="1" applyBorder="1" applyAlignment="1" applyProtection="1">
      <alignment horizontal="left" vertical="center" wrapText="1"/>
    </xf>
    <xf numFmtId="0" fontId="10" fillId="0" borderId="3" xfId="0" applyFont="1" applyFill="1" applyBorder="1" applyAlignment="1" applyProtection="1">
      <alignment horizontal="left" vertical="top"/>
    </xf>
    <xf numFmtId="0" fontId="11" fillId="3" borderId="2" xfId="0" applyFont="1" applyFill="1" applyBorder="1" applyAlignment="1" applyProtection="1">
      <alignment horizontal="center" vertical="center" wrapText="1"/>
    </xf>
    <xf numFmtId="0" fontId="11" fillId="3" borderId="2" xfId="0" applyFont="1" applyFill="1" applyBorder="1" applyAlignment="1" applyProtection="1">
      <alignment horizontal="left" vertical="center" wrapText="1"/>
    </xf>
    <xf numFmtId="164" fontId="12" fillId="2" borderId="8" xfId="0" applyNumberFormat="1" applyFont="1" applyFill="1" applyBorder="1" applyAlignment="1" applyProtection="1">
      <alignment horizontal="center" vertical="center" wrapText="1"/>
      <protection locked="0"/>
    </xf>
    <xf numFmtId="164" fontId="12" fillId="2" borderId="8" xfId="0" applyNumberFormat="1" applyFont="1" applyFill="1" applyBorder="1" applyAlignment="1" applyProtection="1">
      <alignment horizontal="left" vertical="top"/>
      <protection locked="0"/>
    </xf>
    <xf numFmtId="164" fontId="12" fillId="2" borderId="5" xfId="0" applyNumberFormat="1" applyFont="1" applyFill="1" applyBorder="1" applyAlignment="1" applyProtection="1">
      <alignment horizontal="center" vertical="center" wrapText="1"/>
      <protection locked="0"/>
    </xf>
    <xf numFmtId="164" fontId="12" fillId="2" borderId="5" xfId="0" applyNumberFormat="1" applyFont="1" applyFill="1" applyBorder="1" applyAlignment="1" applyProtection="1">
      <alignment horizontal="left" vertical="top"/>
      <protection locked="0"/>
    </xf>
    <xf numFmtId="0" fontId="11" fillId="2" borderId="4" xfId="0" applyFont="1" applyFill="1" applyBorder="1" applyAlignment="1" applyProtection="1">
      <alignment horizontal="left" vertical="center" wrapText="1"/>
    </xf>
    <xf numFmtId="0" fontId="12" fillId="2" borderId="4" xfId="0" applyFont="1" applyFill="1" applyBorder="1" applyAlignment="1" applyProtection="1">
      <alignment horizontal="left" vertical="top"/>
    </xf>
    <xf numFmtId="0" fontId="11" fillId="3" borderId="3" xfId="0" applyFont="1" applyFill="1" applyBorder="1" applyAlignment="1" applyProtection="1">
      <alignment horizontal="left" vertical="center" wrapText="1"/>
    </xf>
    <xf numFmtId="0" fontId="11" fillId="3" borderId="3"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wrapText="1"/>
    </xf>
    <xf numFmtId="0" fontId="12" fillId="3" borderId="13" xfId="0" applyFont="1" applyFill="1" applyBorder="1" applyAlignment="1" applyProtection="1">
      <alignment horizontal="left" vertical="top"/>
    </xf>
    <xf numFmtId="0" fontId="11" fillId="3" borderId="4" xfId="0" applyFont="1" applyFill="1" applyBorder="1" applyAlignment="1" applyProtection="1">
      <alignment horizontal="center" vertical="center" wrapText="1"/>
    </xf>
    <xf numFmtId="0" fontId="12" fillId="3" borderId="4" xfId="0" applyFont="1" applyFill="1" applyBorder="1" applyAlignment="1" applyProtection="1">
      <alignment horizontal="left" vertical="top"/>
    </xf>
    <xf numFmtId="0" fontId="14" fillId="3" borderId="1" xfId="0" applyFont="1" applyFill="1" applyBorder="1" applyAlignment="1" applyProtection="1">
      <alignment horizontal="left" vertical="center" wrapText="1"/>
    </xf>
    <xf numFmtId="4" fontId="12" fillId="3" borderId="1" xfId="0" applyNumberFormat="1" applyFont="1" applyFill="1" applyBorder="1" applyAlignment="1" applyProtection="1">
      <alignment horizontal="right" vertical="center" wrapText="1"/>
    </xf>
    <xf numFmtId="0" fontId="15" fillId="3" borderId="1" xfId="0" applyFont="1" applyFill="1" applyBorder="1" applyAlignment="1" applyProtection="1">
      <alignment horizontal="left" vertical="center" wrapText="1"/>
    </xf>
    <xf numFmtId="0" fontId="10" fillId="5" borderId="5" xfId="0" applyFont="1" applyFill="1" applyBorder="1" applyAlignment="1" applyProtection="1">
      <alignment horizontal="left" vertical="center" wrapText="1"/>
    </xf>
    <xf numFmtId="0" fontId="10" fillId="5" borderId="5" xfId="0" applyFont="1" applyFill="1" applyBorder="1" applyAlignment="1" applyProtection="1"/>
    <xf numFmtId="0" fontId="10" fillId="5" borderId="9" xfId="0" applyFont="1" applyFill="1" applyBorder="1" applyAlignment="1" applyProtection="1"/>
    <xf numFmtId="0" fontId="11" fillId="2" borderId="11" xfId="0" applyFont="1" applyFill="1" applyBorder="1" applyAlignment="1" applyProtection="1">
      <alignment horizontal="left" vertical="center" wrapText="1"/>
    </xf>
    <xf numFmtId="0" fontId="12" fillId="2" borderId="11" xfId="0" applyFont="1" applyFill="1" applyBorder="1" applyAlignment="1" applyProtection="1">
      <alignment horizontal="left" vertical="top"/>
    </xf>
    <xf numFmtId="0" fontId="12" fillId="3" borderId="8" xfId="0" applyFont="1" applyFill="1" applyBorder="1" applyAlignment="1" applyProtection="1">
      <alignment horizontal="left" vertical="center" wrapText="1"/>
    </xf>
    <xf numFmtId="0" fontId="12" fillId="3" borderId="8" xfId="0" applyFont="1" applyFill="1" applyBorder="1" applyAlignment="1" applyProtection="1">
      <alignment horizontal="left" vertical="top"/>
    </xf>
    <xf numFmtId="0" fontId="10" fillId="3" borderId="5" xfId="0" applyFont="1" applyFill="1" applyBorder="1" applyAlignment="1" applyProtection="1">
      <alignment horizontal="left" vertical="center" wrapText="1"/>
    </xf>
    <xf numFmtId="0" fontId="10" fillId="3" borderId="5" xfId="0" applyFont="1" applyFill="1" applyBorder="1" applyAlignment="1" applyProtection="1">
      <alignment horizontal="left" vertical="top"/>
    </xf>
    <xf numFmtId="0" fontId="10" fillId="3" borderId="9" xfId="0" applyFont="1" applyFill="1" applyBorder="1" applyAlignment="1" applyProtection="1">
      <alignment horizontal="left" vertical="top"/>
    </xf>
    <xf numFmtId="0" fontId="11" fillId="3" borderId="5" xfId="0" applyFont="1" applyFill="1" applyBorder="1" applyAlignment="1" applyProtection="1">
      <alignment horizontal="left" vertical="center" wrapText="1"/>
    </xf>
    <xf numFmtId="3" fontId="11" fillId="2" borderId="1" xfId="0" applyNumberFormat="1" applyFont="1" applyFill="1" applyBorder="1" applyAlignment="1" applyProtection="1">
      <alignment horizontal="right" vertical="center" wrapText="1"/>
    </xf>
    <xf numFmtId="3" fontId="12" fillId="2" borderId="1" xfId="0" applyNumberFormat="1" applyFont="1" applyFill="1" applyBorder="1" applyAlignment="1" applyProtection="1">
      <alignment horizontal="left" vertical="top"/>
    </xf>
    <xf numFmtId="3" fontId="12" fillId="2" borderId="1" xfId="0" applyNumberFormat="1" applyFont="1" applyFill="1" applyBorder="1" applyAlignment="1" applyProtection="1">
      <alignment horizontal="left" vertical="top"/>
      <protection locked="0"/>
    </xf>
    <xf numFmtId="164" fontId="12" fillId="2" borderId="1" xfId="0" applyNumberFormat="1" applyFont="1" applyFill="1" applyBorder="1" applyAlignment="1" applyProtection="1">
      <alignment horizontal="center" vertical="center" wrapText="1"/>
      <protection locked="0"/>
    </xf>
    <xf numFmtId="164" fontId="12" fillId="2" borderId="1" xfId="0" applyNumberFormat="1" applyFont="1" applyFill="1" applyBorder="1" applyAlignment="1" applyProtection="1">
      <alignment horizontal="left" vertical="top"/>
      <protection locked="0"/>
    </xf>
    <xf numFmtId="49" fontId="12" fillId="2" borderId="1" xfId="0" applyNumberFormat="1" applyFont="1" applyFill="1" applyBorder="1" applyAlignment="1" applyProtection="1">
      <alignment horizontal="center" vertical="center" wrapText="1"/>
      <protection locked="0"/>
    </xf>
    <xf numFmtId="49" fontId="12" fillId="2" borderId="1" xfId="0" applyNumberFormat="1" applyFont="1" applyFill="1" applyBorder="1" applyAlignment="1" applyProtection="1">
      <alignment horizontal="left" vertical="top"/>
      <protection locked="0"/>
    </xf>
    <xf numFmtId="0" fontId="11" fillId="3" borderId="13" xfId="0" applyFont="1" applyFill="1" applyBorder="1" applyAlignment="1" applyProtection="1">
      <alignment horizontal="left" wrapText="1"/>
    </xf>
    <xf numFmtId="0" fontId="12" fillId="3" borderId="11" xfId="0" applyFont="1" applyFill="1" applyBorder="1" applyAlignment="1" applyProtection="1">
      <alignment horizontal="left"/>
    </xf>
    <xf numFmtId="49" fontId="12" fillId="2" borderId="1" xfId="0" applyNumberFormat="1"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xf>
    <xf numFmtId="0" fontId="10" fillId="4" borderId="5" xfId="0" applyFont="1" applyFill="1" applyBorder="1" applyAlignment="1" applyProtection="1"/>
    <xf numFmtId="0" fontId="10" fillId="4" borderId="9" xfId="0" applyFont="1" applyFill="1" applyBorder="1" applyAlignment="1" applyProtection="1"/>
    <xf numFmtId="0" fontId="12" fillId="0" borderId="8" xfId="0" applyFont="1" applyBorder="1" applyAlignment="1" applyProtection="1">
      <protection locked="0"/>
    </xf>
    <xf numFmtId="0" fontId="12" fillId="0" borderId="5" xfId="0" applyFont="1" applyBorder="1" applyAlignment="1" applyProtection="1">
      <protection locked="0"/>
    </xf>
    <xf numFmtId="0" fontId="12" fillId="0" borderId="9" xfId="0" applyFont="1" applyBorder="1" applyAlignment="1" applyProtection="1">
      <protection locked="0"/>
    </xf>
    <xf numFmtId="0" fontId="12" fillId="2" borderId="2" xfId="0" applyFont="1" applyFill="1" applyBorder="1" applyAlignment="1" applyProtection="1">
      <alignment horizontal="left" vertical="center" wrapText="1"/>
      <protection locked="0"/>
    </xf>
    <xf numFmtId="164" fontId="12" fillId="2" borderId="2" xfId="0" applyNumberFormat="1" applyFont="1" applyFill="1" applyBorder="1" applyAlignment="1" applyProtection="1">
      <alignment horizontal="left" vertical="center" wrapText="1"/>
      <protection locked="0"/>
    </xf>
    <xf numFmtId="164" fontId="12" fillId="2" borderId="2" xfId="0" applyNumberFormat="1" applyFont="1" applyFill="1" applyBorder="1" applyAlignment="1" applyProtection="1">
      <alignment horizontal="left" vertical="top"/>
      <protection locked="0"/>
    </xf>
    <xf numFmtId="49" fontId="12" fillId="2" borderId="2" xfId="0" applyNumberFormat="1" applyFont="1" applyFill="1" applyBorder="1" applyAlignment="1" applyProtection="1">
      <alignment horizontal="left" vertical="center" wrapText="1"/>
      <protection locked="0"/>
    </xf>
    <xf numFmtId="49" fontId="12" fillId="2" borderId="2" xfId="0" applyNumberFormat="1" applyFont="1" applyFill="1" applyBorder="1" applyAlignment="1" applyProtection="1">
      <alignment horizontal="left" vertical="top"/>
      <protection locked="0"/>
    </xf>
    <xf numFmtId="164" fontId="12" fillId="2" borderId="1"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T74"/>
  <sheetViews>
    <sheetView showGridLines="0" tabSelected="1" topLeftCell="A19" zoomScaleNormal="100" workbookViewId="0">
      <selection activeCell="C2" sqref="C2:J2"/>
    </sheetView>
  </sheetViews>
  <sheetFormatPr baseColWidth="10" defaultColWidth="9.140625" defaultRowHeight="18" customHeight="1" x14ac:dyDescent="0.2"/>
  <cols>
    <col min="1" max="1" width="3.42578125" style="5" customWidth="1"/>
    <col min="2" max="2" width="16.28515625" style="5" customWidth="1"/>
    <col min="3" max="3" width="6.42578125" style="5" customWidth="1"/>
    <col min="4" max="4" width="4.5703125" style="5" customWidth="1"/>
    <col min="5" max="5" width="11" style="5" customWidth="1"/>
    <col min="6" max="6" width="4.7109375" style="5" customWidth="1"/>
    <col min="7" max="7" width="12.140625" style="5" customWidth="1"/>
    <col min="8" max="8" width="13.5703125" style="5" customWidth="1"/>
    <col min="9" max="9" width="6.140625" style="5" customWidth="1"/>
    <col min="10" max="10" width="6.42578125" style="5" customWidth="1"/>
    <col min="11" max="11" width="9.85546875" style="5" customWidth="1"/>
    <col min="12" max="12" width="14" style="5" customWidth="1"/>
    <col min="13" max="13" width="5.28515625" style="5" customWidth="1"/>
    <col min="14" max="14" width="6.42578125" style="5" customWidth="1"/>
    <col min="15" max="15" width="2.7109375" style="5" customWidth="1"/>
    <col min="16" max="16" width="4" style="5" customWidth="1"/>
    <col min="17" max="17" width="6.140625" style="5" customWidth="1"/>
    <col min="18" max="18" width="14.28515625" style="5" customWidth="1"/>
    <col min="19" max="19" width="14" style="5" customWidth="1"/>
    <col min="20" max="20" width="17.140625" style="5" customWidth="1"/>
    <col min="21" max="16384" width="9.140625" style="5"/>
  </cols>
  <sheetData>
    <row r="2" spans="1:20" ht="24.95" customHeight="1" x14ac:dyDescent="0.2">
      <c r="A2" s="87" t="s">
        <v>99</v>
      </c>
      <c r="B2" s="65"/>
      <c r="C2" s="130" t="s">
        <v>54</v>
      </c>
      <c r="D2" s="45"/>
      <c r="E2" s="45"/>
      <c r="F2" s="45"/>
      <c r="G2" s="45"/>
      <c r="H2" s="45"/>
      <c r="I2" s="45"/>
      <c r="J2" s="45"/>
      <c r="K2" s="87" t="s">
        <v>43</v>
      </c>
      <c r="L2" s="65"/>
      <c r="M2" s="131"/>
      <c r="N2" s="132"/>
      <c r="O2" s="132"/>
      <c r="P2" s="132"/>
      <c r="Q2" s="40" t="s">
        <v>1</v>
      </c>
      <c r="R2" s="133"/>
      <c r="S2" s="134"/>
      <c r="T2" s="134"/>
    </row>
    <row r="3" spans="1:20" ht="24.95" customHeight="1" x14ac:dyDescent="0.2">
      <c r="A3" s="66" t="s">
        <v>73</v>
      </c>
      <c r="B3" s="57"/>
      <c r="C3" s="57"/>
      <c r="D3" s="57"/>
      <c r="E3" s="58"/>
      <c r="F3" s="59"/>
      <c r="G3" s="6" t="s">
        <v>13</v>
      </c>
      <c r="H3" s="58"/>
      <c r="I3" s="59"/>
      <c r="J3" s="59"/>
      <c r="K3" s="66" t="s">
        <v>71</v>
      </c>
      <c r="L3" s="57"/>
      <c r="M3" s="135"/>
      <c r="N3" s="118"/>
      <c r="O3" s="118"/>
      <c r="P3" s="118"/>
      <c r="Q3" s="34" t="s">
        <v>1</v>
      </c>
      <c r="R3" s="123"/>
      <c r="S3" s="120"/>
      <c r="T3" s="120"/>
    </row>
    <row r="4" spans="1:20" ht="24.95" customHeight="1" x14ac:dyDescent="0.2">
      <c r="A4" s="66" t="s">
        <v>65</v>
      </c>
      <c r="B4" s="57"/>
      <c r="C4" s="58"/>
      <c r="D4" s="59"/>
      <c r="E4" s="59"/>
      <c r="F4" s="59"/>
      <c r="G4" s="59"/>
      <c r="H4" s="59"/>
      <c r="I4" s="59"/>
      <c r="J4" s="59"/>
      <c r="K4" s="66" t="s">
        <v>63</v>
      </c>
      <c r="L4" s="57"/>
      <c r="M4" s="58"/>
      <c r="N4" s="59"/>
      <c r="O4" s="59"/>
      <c r="P4" s="59"/>
      <c r="Q4" s="59"/>
      <c r="R4" s="59"/>
      <c r="S4" s="59"/>
      <c r="T4" s="59"/>
    </row>
    <row r="5" spans="1:20" ht="24.95" customHeight="1" x14ac:dyDescent="0.25">
      <c r="A5" s="124" t="s">
        <v>79</v>
      </c>
      <c r="B5" s="125"/>
      <c r="C5" s="125"/>
      <c r="D5" s="125"/>
      <c r="E5" s="126"/>
      <c r="F5" s="127"/>
      <c r="G5" s="128"/>
      <c r="H5" s="128"/>
      <c r="I5" s="128"/>
      <c r="J5" s="128"/>
      <c r="K5" s="128"/>
      <c r="L5" s="128"/>
      <c r="M5" s="128"/>
      <c r="N5" s="128"/>
      <c r="O5" s="128"/>
      <c r="P5" s="128"/>
      <c r="Q5" s="128"/>
      <c r="R5" s="128"/>
      <c r="S5" s="128"/>
      <c r="T5" s="129"/>
    </row>
    <row r="6" spans="1:20" ht="20.100000000000001" customHeight="1" x14ac:dyDescent="0.2">
      <c r="A6" s="80"/>
      <c r="B6" s="75"/>
      <c r="C6" s="75"/>
      <c r="D6" s="75"/>
      <c r="E6" s="75"/>
      <c r="F6" s="75"/>
      <c r="G6" s="75"/>
      <c r="H6" s="75"/>
      <c r="I6" s="75"/>
      <c r="J6" s="75"/>
      <c r="K6" s="75"/>
      <c r="L6" s="75"/>
      <c r="M6" s="75"/>
      <c r="N6" s="75"/>
      <c r="O6" s="75"/>
      <c r="P6" s="75"/>
      <c r="Q6" s="75"/>
      <c r="R6" s="75"/>
      <c r="S6" s="75"/>
      <c r="T6" s="75"/>
    </row>
    <row r="7" spans="1:20" ht="20.100000000000001" customHeight="1" x14ac:dyDescent="0.2">
      <c r="A7" s="92" t="s">
        <v>67</v>
      </c>
      <c r="B7" s="99"/>
      <c r="C7" s="99"/>
      <c r="D7" s="99"/>
      <c r="E7" s="99"/>
      <c r="F7" s="99"/>
      <c r="G7" s="99"/>
      <c r="H7" s="99"/>
      <c r="I7" s="99"/>
      <c r="J7" s="99"/>
      <c r="K7" s="99"/>
      <c r="L7" s="99"/>
      <c r="M7" s="99"/>
      <c r="N7" s="99"/>
      <c r="O7" s="99"/>
      <c r="P7" s="99"/>
      <c r="Q7" s="99"/>
      <c r="R7" s="99"/>
      <c r="S7" s="99"/>
      <c r="T7" s="99"/>
    </row>
    <row r="8" spans="1:20" ht="20.100000000000001" customHeight="1" x14ac:dyDescent="0.2">
      <c r="A8" s="95" t="s">
        <v>54</v>
      </c>
      <c r="B8" s="55"/>
      <c r="C8" s="95" t="s">
        <v>37</v>
      </c>
      <c r="D8" s="55"/>
      <c r="E8" s="94"/>
      <c r="F8" s="55"/>
      <c r="G8" s="55"/>
      <c r="H8" s="94" t="s">
        <v>35</v>
      </c>
      <c r="I8" s="55"/>
      <c r="J8" s="55"/>
      <c r="K8" s="42" t="s">
        <v>54</v>
      </c>
      <c r="L8" s="95" t="s">
        <v>72</v>
      </c>
      <c r="M8" s="55"/>
      <c r="N8" s="55"/>
      <c r="O8" s="95" t="s">
        <v>56</v>
      </c>
      <c r="P8" s="55"/>
      <c r="Q8" s="55"/>
      <c r="R8" s="42" t="s">
        <v>42</v>
      </c>
      <c r="S8" s="42" t="s">
        <v>20</v>
      </c>
      <c r="T8" s="42" t="s">
        <v>70</v>
      </c>
    </row>
    <row r="9" spans="1:20" ht="20.100000000000001" customHeight="1" x14ac:dyDescent="0.25">
      <c r="A9" s="86" t="s">
        <v>30</v>
      </c>
      <c r="B9" s="65"/>
      <c r="C9" s="121" t="s">
        <v>16</v>
      </c>
      <c r="D9" s="122"/>
      <c r="E9" s="87" t="s">
        <v>25</v>
      </c>
      <c r="F9" s="65"/>
      <c r="G9" s="65"/>
      <c r="H9" s="87" t="s">
        <v>29</v>
      </c>
      <c r="I9" s="65"/>
      <c r="J9" s="65"/>
      <c r="K9" s="32" t="s">
        <v>36</v>
      </c>
      <c r="L9" s="86" t="s">
        <v>53</v>
      </c>
      <c r="M9" s="65"/>
      <c r="N9" s="65"/>
      <c r="O9" s="86" t="s">
        <v>33</v>
      </c>
      <c r="P9" s="65"/>
      <c r="Q9" s="65"/>
      <c r="R9" s="39" t="s">
        <v>21</v>
      </c>
      <c r="S9" s="39" t="s">
        <v>75</v>
      </c>
      <c r="T9" s="39" t="s">
        <v>52</v>
      </c>
    </row>
    <row r="10" spans="1:20" ht="24.95" customHeight="1" x14ac:dyDescent="0.2">
      <c r="A10" s="117"/>
      <c r="B10" s="118"/>
      <c r="C10" s="119"/>
      <c r="D10" s="120"/>
      <c r="E10" s="58"/>
      <c r="F10" s="59"/>
      <c r="G10" s="59"/>
      <c r="H10" s="58"/>
      <c r="I10" s="59"/>
      <c r="J10" s="59"/>
      <c r="K10" s="44"/>
      <c r="L10" s="58"/>
      <c r="M10" s="59"/>
      <c r="N10" s="59"/>
      <c r="O10" s="79"/>
      <c r="P10" s="116"/>
      <c r="Q10" s="116"/>
      <c r="R10" s="14"/>
      <c r="S10" s="37"/>
      <c r="T10" s="44"/>
    </row>
    <row r="11" spans="1:20" ht="24.95" customHeight="1" x14ac:dyDescent="0.2">
      <c r="A11" s="117"/>
      <c r="B11" s="118"/>
      <c r="C11" s="119"/>
      <c r="D11" s="120"/>
      <c r="E11" s="58"/>
      <c r="F11" s="59"/>
      <c r="G11" s="59"/>
      <c r="H11" s="58"/>
      <c r="I11" s="59"/>
      <c r="J11" s="59"/>
      <c r="K11" s="44"/>
      <c r="L11" s="58"/>
      <c r="M11" s="59"/>
      <c r="N11" s="59"/>
      <c r="O11" s="79"/>
      <c r="P11" s="116"/>
      <c r="Q11" s="116"/>
      <c r="R11" s="14"/>
      <c r="S11" s="37"/>
      <c r="T11" s="44"/>
    </row>
    <row r="12" spans="1:20" ht="24.95" customHeight="1" x14ac:dyDescent="0.2">
      <c r="A12" s="117"/>
      <c r="B12" s="118"/>
      <c r="C12" s="119"/>
      <c r="D12" s="120"/>
      <c r="E12" s="58"/>
      <c r="F12" s="59"/>
      <c r="G12" s="59"/>
      <c r="H12" s="58"/>
      <c r="I12" s="59"/>
      <c r="J12" s="59"/>
      <c r="K12" s="44"/>
      <c r="L12" s="58"/>
      <c r="M12" s="59"/>
      <c r="N12" s="59"/>
      <c r="O12" s="79"/>
      <c r="P12" s="116"/>
      <c r="Q12" s="116"/>
      <c r="R12" s="14"/>
      <c r="S12" s="37"/>
      <c r="T12" s="44"/>
    </row>
    <row r="13" spans="1:20" ht="24.95" customHeight="1" x14ac:dyDescent="0.2">
      <c r="A13" s="117"/>
      <c r="B13" s="118"/>
      <c r="C13" s="119"/>
      <c r="D13" s="120"/>
      <c r="E13" s="58"/>
      <c r="F13" s="59"/>
      <c r="G13" s="59"/>
      <c r="H13" s="58"/>
      <c r="I13" s="59"/>
      <c r="J13" s="59"/>
      <c r="K13" s="44"/>
      <c r="L13" s="58"/>
      <c r="M13" s="59"/>
      <c r="N13" s="59"/>
      <c r="O13" s="79"/>
      <c r="P13" s="116"/>
      <c r="Q13" s="116"/>
      <c r="R13" s="14"/>
      <c r="S13" s="37"/>
      <c r="T13" s="44"/>
    </row>
    <row r="14" spans="1:20" ht="24.95" customHeight="1" x14ac:dyDescent="0.2">
      <c r="A14" s="117"/>
      <c r="B14" s="118"/>
      <c r="C14" s="119"/>
      <c r="D14" s="120"/>
      <c r="E14" s="58"/>
      <c r="F14" s="59"/>
      <c r="G14" s="59"/>
      <c r="H14" s="58"/>
      <c r="I14" s="59"/>
      <c r="J14" s="59"/>
      <c r="K14" s="44"/>
      <c r="L14" s="58"/>
      <c r="M14" s="59"/>
      <c r="N14" s="59"/>
      <c r="O14" s="79"/>
      <c r="P14" s="116"/>
      <c r="Q14" s="116"/>
      <c r="R14" s="14"/>
      <c r="S14" s="37"/>
      <c r="T14" s="44"/>
    </row>
    <row r="15" spans="1:20" ht="24.95" customHeight="1" x14ac:dyDescent="0.2">
      <c r="A15" s="56"/>
      <c r="B15" s="57"/>
      <c r="C15" s="57"/>
      <c r="D15" s="57"/>
      <c r="E15" s="57"/>
      <c r="F15" s="57"/>
      <c r="G15" s="57"/>
      <c r="H15" s="57"/>
      <c r="I15" s="57"/>
      <c r="J15" s="57"/>
      <c r="K15" s="57"/>
      <c r="L15" s="113" t="s">
        <v>24</v>
      </c>
      <c r="M15" s="53"/>
      <c r="N15" s="53"/>
      <c r="O15" s="114">
        <f>SUM(O9:Q14)</f>
        <v>0</v>
      </c>
      <c r="P15" s="115"/>
      <c r="Q15" s="115"/>
      <c r="R15" s="34" t="s">
        <v>24</v>
      </c>
      <c r="S15" s="43">
        <f>SUM(S9:S14)</f>
        <v>0</v>
      </c>
      <c r="T15" s="35"/>
    </row>
    <row r="16" spans="1:20" ht="20.100000000000001" customHeight="1" x14ac:dyDescent="0.2">
      <c r="A16" s="56"/>
      <c r="B16" s="57"/>
      <c r="C16" s="57"/>
      <c r="D16" s="57"/>
      <c r="E16" s="57"/>
      <c r="F16" s="57"/>
      <c r="G16" s="57"/>
      <c r="H16" s="57"/>
      <c r="I16" s="57"/>
      <c r="J16" s="57"/>
      <c r="K16" s="57"/>
      <c r="L16" s="113" t="s">
        <v>26</v>
      </c>
      <c r="M16" s="53"/>
      <c r="N16" s="53"/>
      <c r="O16" s="79"/>
      <c r="P16" s="116"/>
      <c r="Q16" s="116"/>
      <c r="R16" s="56"/>
      <c r="S16" s="57"/>
      <c r="T16" s="57"/>
    </row>
    <row r="17" spans="1:20" ht="18" customHeight="1" x14ac:dyDescent="0.2">
      <c r="A17" s="80"/>
      <c r="B17" s="75"/>
      <c r="C17" s="75"/>
      <c r="D17" s="75"/>
      <c r="E17" s="75"/>
      <c r="F17" s="75"/>
      <c r="G17" s="75"/>
      <c r="H17" s="75"/>
      <c r="I17" s="75"/>
      <c r="J17" s="75"/>
      <c r="K17" s="75"/>
      <c r="L17" s="75"/>
      <c r="M17" s="75"/>
      <c r="N17" s="75"/>
      <c r="O17" s="75"/>
      <c r="P17" s="75"/>
      <c r="Q17" s="75"/>
      <c r="R17" s="75"/>
      <c r="S17" s="75"/>
      <c r="T17" s="75"/>
    </row>
    <row r="18" spans="1:20" ht="18" customHeight="1" x14ac:dyDescent="0.2">
      <c r="A18" s="106" t="s">
        <v>66</v>
      </c>
      <c r="B18" s="107"/>
      <c r="C18" s="107"/>
      <c r="D18" s="107"/>
      <c r="E18" s="107"/>
      <c r="F18" s="107"/>
      <c r="G18" s="107"/>
      <c r="H18" s="107"/>
      <c r="I18" s="107"/>
      <c r="J18" s="107"/>
      <c r="K18" s="107"/>
      <c r="L18" s="107"/>
      <c r="M18" s="107"/>
      <c r="N18" s="107"/>
      <c r="O18" s="82" t="s">
        <v>4</v>
      </c>
      <c r="P18" s="57"/>
      <c r="Q18" s="57"/>
      <c r="R18" s="36" t="s">
        <v>61</v>
      </c>
      <c r="S18" s="36" t="s">
        <v>0</v>
      </c>
      <c r="T18" s="36" t="s">
        <v>7</v>
      </c>
    </row>
    <row r="19" spans="1:20" ht="24.95" customHeight="1" x14ac:dyDescent="0.2">
      <c r="A19" s="56" t="s">
        <v>100</v>
      </c>
      <c r="B19" s="57"/>
      <c r="C19" s="57"/>
      <c r="D19" s="57"/>
      <c r="E19" s="57"/>
      <c r="F19" s="57"/>
      <c r="G19" s="57"/>
      <c r="H19" s="57"/>
      <c r="I19" s="57"/>
      <c r="J19" s="57"/>
      <c r="K19" s="57"/>
      <c r="L19" s="57"/>
      <c r="M19" s="57"/>
      <c r="N19" s="57"/>
      <c r="O19" s="79"/>
      <c r="P19" s="59"/>
      <c r="Q19" s="59"/>
      <c r="R19" s="19">
        <v>4.0999999999999996</v>
      </c>
      <c r="S19" s="20">
        <f>+O19*R19</f>
        <v>0</v>
      </c>
      <c r="T19" s="21"/>
    </row>
    <row r="20" spans="1:20" ht="24.95" customHeight="1" x14ac:dyDescent="0.2">
      <c r="A20" s="56" t="s">
        <v>101</v>
      </c>
      <c r="B20" s="57"/>
      <c r="C20" s="57"/>
      <c r="D20" s="57"/>
      <c r="E20" s="57"/>
      <c r="F20" s="57"/>
      <c r="G20" s="57"/>
      <c r="H20" s="57"/>
      <c r="I20" s="57"/>
      <c r="J20" s="57"/>
      <c r="K20" s="57"/>
      <c r="L20" s="57"/>
      <c r="M20" s="57"/>
      <c r="N20" s="57"/>
      <c r="O20" s="79"/>
      <c r="P20" s="59"/>
      <c r="Q20" s="59"/>
      <c r="R20" s="19">
        <v>3.45</v>
      </c>
      <c r="S20" s="20">
        <f>+O20*R20</f>
        <v>0</v>
      </c>
      <c r="T20" s="21"/>
    </row>
    <row r="21" spans="1:20" ht="24.95" customHeight="1" x14ac:dyDescent="0.2">
      <c r="A21" s="108" t="s">
        <v>19</v>
      </c>
      <c r="B21" s="109"/>
      <c r="C21" s="109"/>
      <c r="D21" s="110" t="s">
        <v>22</v>
      </c>
      <c r="E21" s="111"/>
      <c r="F21" s="111"/>
      <c r="G21" s="112"/>
      <c r="H21" s="58"/>
      <c r="I21" s="59"/>
      <c r="J21" s="59"/>
      <c r="K21" s="59"/>
      <c r="L21" s="59"/>
      <c r="M21" s="59"/>
      <c r="N21" s="59"/>
      <c r="O21" s="79"/>
      <c r="P21" s="59"/>
      <c r="Q21" s="59"/>
      <c r="R21" s="19">
        <v>1</v>
      </c>
      <c r="S21" s="20">
        <f>+O21*R21</f>
        <v>0</v>
      </c>
      <c r="T21" s="21"/>
    </row>
    <row r="22" spans="1:20" ht="24.95" customHeight="1" x14ac:dyDescent="0.2">
      <c r="A22" s="56" t="s">
        <v>59</v>
      </c>
      <c r="B22" s="57"/>
      <c r="C22" s="57"/>
      <c r="D22" s="57"/>
      <c r="E22" s="57"/>
      <c r="F22" s="57"/>
      <c r="G22" s="57"/>
      <c r="H22" s="57"/>
      <c r="I22" s="57"/>
      <c r="J22" s="57"/>
      <c r="K22" s="57"/>
      <c r="L22" s="57"/>
      <c r="M22" s="57"/>
      <c r="N22" s="57"/>
      <c r="O22" s="79"/>
      <c r="P22" s="59"/>
      <c r="Q22" s="59"/>
      <c r="R22" s="38"/>
      <c r="S22" s="20">
        <f>+O22*R22</f>
        <v>0</v>
      </c>
      <c r="T22" s="21"/>
    </row>
    <row r="23" spans="1:20" s="31" customFormat="1" ht="15" customHeight="1" x14ac:dyDescent="0.2">
      <c r="A23" s="103" t="s">
        <v>93</v>
      </c>
      <c r="B23" s="104"/>
      <c r="C23" s="104"/>
      <c r="D23" s="104"/>
      <c r="E23" s="104"/>
      <c r="F23" s="104"/>
      <c r="G23" s="104"/>
      <c r="H23" s="104"/>
      <c r="I23" s="104"/>
      <c r="J23" s="104"/>
      <c r="K23" s="104"/>
      <c r="L23" s="104"/>
      <c r="M23" s="104"/>
      <c r="N23" s="104"/>
      <c r="O23" s="104"/>
      <c r="P23" s="104"/>
      <c r="Q23" s="104"/>
      <c r="R23" s="104"/>
      <c r="S23" s="104"/>
      <c r="T23" s="105"/>
    </row>
    <row r="24" spans="1:20" ht="18" customHeight="1" x14ac:dyDescent="0.2">
      <c r="A24" s="80"/>
      <c r="B24" s="75"/>
      <c r="C24" s="75"/>
      <c r="D24" s="75"/>
      <c r="E24" s="75"/>
      <c r="F24" s="75"/>
      <c r="G24" s="75"/>
      <c r="H24" s="75"/>
      <c r="I24" s="75"/>
      <c r="J24" s="75"/>
      <c r="K24" s="75"/>
      <c r="L24" s="75"/>
      <c r="M24" s="75"/>
      <c r="N24" s="75"/>
      <c r="O24" s="75"/>
      <c r="P24" s="75"/>
      <c r="Q24" s="75"/>
      <c r="R24" s="75"/>
      <c r="S24" s="75"/>
      <c r="T24" s="75"/>
    </row>
    <row r="25" spans="1:20" ht="18" customHeight="1" x14ac:dyDescent="0.2">
      <c r="A25" s="106" t="s">
        <v>58</v>
      </c>
      <c r="B25" s="107"/>
      <c r="C25" s="107"/>
      <c r="D25" s="107"/>
      <c r="E25" s="107"/>
      <c r="F25" s="107"/>
      <c r="G25" s="107"/>
      <c r="H25" s="95"/>
      <c r="I25" s="55"/>
      <c r="J25" s="55"/>
      <c r="K25" s="42"/>
      <c r="L25" s="42"/>
      <c r="M25" s="82" t="s">
        <v>80</v>
      </c>
      <c r="N25" s="57"/>
      <c r="O25" s="57"/>
      <c r="P25" s="57"/>
      <c r="Q25" s="57"/>
      <c r="R25" s="57"/>
      <c r="S25" s="82" t="s">
        <v>0</v>
      </c>
      <c r="T25" s="82" t="s">
        <v>7</v>
      </c>
    </row>
    <row r="26" spans="1:20" ht="18" customHeight="1" x14ac:dyDescent="0.2">
      <c r="A26" s="107"/>
      <c r="B26" s="107"/>
      <c r="C26" s="107"/>
      <c r="D26" s="107"/>
      <c r="E26" s="107"/>
      <c r="F26" s="107"/>
      <c r="G26" s="107"/>
      <c r="H26" s="87" t="s">
        <v>8</v>
      </c>
      <c r="I26" s="65"/>
      <c r="J26" s="65"/>
      <c r="K26" s="39" t="s">
        <v>55</v>
      </c>
      <c r="L26" s="39" t="s">
        <v>61</v>
      </c>
      <c r="M26" s="82" t="s">
        <v>46</v>
      </c>
      <c r="N26" s="57"/>
      <c r="O26" s="82" t="s">
        <v>31</v>
      </c>
      <c r="P26" s="57"/>
      <c r="Q26" s="57"/>
      <c r="R26" s="36" t="s">
        <v>34</v>
      </c>
      <c r="S26" s="57"/>
      <c r="T26" s="57"/>
    </row>
    <row r="27" spans="1:20" ht="24.95" customHeight="1" x14ac:dyDescent="0.2">
      <c r="A27" s="102" t="s">
        <v>102</v>
      </c>
      <c r="B27" s="57"/>
      <c r="C27" s="57"/>
      <c r="D27" s="57"/>
      <c r="E27" s="57"/>
      <c r="F27" s="57"/>
      <c r="G27" s="57"/>
      <c r="H27" s="58" t="s">
        <v>6</v>
      </c>
      <c r="I27" s="59"/>
      <c r="J27" s="59"/>
      <c r="K27" s="37"/>
      <c r="L27" s="19">
        <v>289</v>
      </c>
      <c r="M27" s="101"/>
      <c r="N27" s="57"/>
      <c r="O27" s="83"/>
      <c r="P27" s="59"/>
      <c r="Q27" s="59"/>
      <c r="R27" s="38"/>
      <c r="S27" s="20">
        <f>IF(((+K27*L27)-O27-R27)&lt;0,0,((+K27*L27)-O27-R27))</f>
        <v>0</v>
      </c>
      <c r="T27" s="21"/>
    </row>
    <row r="28" spans="1:20" ht="24.95" customHeight="1" x14ac:dyDescent="0.2">
      <c r="A28" s="100" t="s">
        <v>103</v>
      </c>
      <c r="B28" s="61"/>
      <c r="C28" s="61"/>
      <c r="D28" s="61"/>
      <c r="E28" s="61"/>
      <c r="F28" s="61"/>
      <c r="G28" s="61"/>
      <c r="H28" s="58" t="s">
        <v>6</v>
      </c>
      <c r="I28" s="59"/>
      <c r="J28" s="59"/>
      <c r="K28" s="37"/>
      <c r="L28" s="19">
        <v>537</v>
      </c>
      <c r="M28" s="101"/>
      <c r="N28" s="57"/>
      <c r="O28" s="83"/>
      <c r="P28" s="59"/>
      <c r="Q28" s="59"/>
      <c r="R28" s="38"/>
      <c r="S28" s="20">
        <f>IF(((+K28*L28)-O28-R28)&lt;0,0,((+K28*L28)-O28-R28))</f>
        <v>0</v>
      </c>
      <c r="T28" s="21"/>
    </row>
    <row r="29" spans="1:20" ht="24.95" customHeight="1" x14ac:dyDescent="0.2">
      <c r="A29" s="56" t="s">
        <v>92</v>
      </c>
      <c r="B29" s="57"/>
      <c r="C29" s="57"/>
      <c r="D29" s="57"/>
      <c r="E29" s="57"/>
      <c r="F29" s="57"/>
      <c r="G29" s="57"/>
      <c r="H29" s="58"/>
      <c r="I29" s="59"/>
      <c r="J29" s="59"/>
      <c r="K29" s="37"/>
      <c r="L29" s="38"/>
      <c r="M29" s="83"/>
      <c r="N29" s="59"/>
      <c r="O29" s="83"/>
      <c r="P29" s="59"/>
      <c r="Q29" s="59"/>
      <c r="R29" s="38"/>
      <c r="S29" s="20">
        <f>IF(((+K29*L29)-M29-O29-R29)&lt;0,0,((+K29*L29)-M29-O29-R29))</f>
        <v>0</v>
      </c>
      <c r="T29" s="21"/>
    </row>
    <row r="30" spans="1:20" ht="24.95" customHeight="1" x14ac:dyDescent="0.2">
      <c r="A30" s="56" t="s">
        <v>60</v>
      </c>
      <c r="B30" s="57"/>
      <c r="C30" s="57"/>
      <c r="D30" s="57"/>
      <c r="E30" s="57"/>
      <c r="F30" s="57"/>
      <c r="G30" s="57"/>
      <c r="H30" s="58"/>
      <c r="I30" s="59"/>
      <c r="J30" s="59"/>
      <c r="K30" s="37"/>
      <c r="L30" s="38"/>
      <c r="M30" s="83"/>
      <c r="N30" s="59"/>
      <c r="O30" s="83"/>
      <c r="P30" s="59"/>
      <c r="Q30" s="59"/>
      <c r="R30" s="38"/>
      <c r="S30" s="20">
        <f>IF(((+K30*L30)-M30-O30-R30)&lt;0,0,((+K30*L30)-M30-O30-R30))</f>
        <v>0</v>
      </c>
      <c r="T30" s="21"/>
    </row>
    <row r="31" spans="1:20" s="31" customFormat="1" ht="15" customHeight="1" x14ac:dyDescent="0.2">
      <c r="A31" s="84" t="s">
        <v>94</v>
      </c>
      <c r="B31" s="85"/>
      <c r="C31" s="85"/>
      <c r="D31" s="85"/>
      <c r="E31" s="85"/>
      <c r="F31" s="85"/>
      <c r="G31" s="85"/>
      <c r="H31" s="85"/>
      <c r="I31" s="85"/>
      <c r="J31" s="85"/>
      <c r="K31" s="85"/>
      <c r="L31" s="85"/>
      <c r="M31" s="85"/>
      <c r="N31" s="85"/>
      <c r="O31" s="85"/>
      <c r="P31" s="85"/>
      <c r="Q31" s="85"/>
      <c r="R31" s="85"/>
      <c r="S31" s="85"/>
      <c r="T31" s="85"/>
    </row>
    <row r="32" spans="1:20" s="31" customFormat="1" ht="15" customHeight="1" x14ac:dyDescent="0.2">
      <c r="A32" s="70" t="s">
        <v>77</v>
      </c>
      <c r="B32" s="71"/>
      <c r="C32" s="71"/>
      <c r="D32" s="71"/>
      <c r="E32" s="71"/>
      <c r="F32" s="71"/>
      <c r="G32" s="71"/>
      <c r="H32" s="71"/>
      <c r="I32" s="71"/>
      <c r="J32" s="71"/>
      <c r="K32" s="71"/>
      <c r="L32" s="71"/>
      <c r="M32" s="71"/>
      <c r="N32" s="71"/>
      <c r="O32" s="71"/>
      <c r="P32" s="71"/>
      <c r="Q32" s="71"/>
      <c r="R32" s="71"/>
      <c r="S32" s="71"/>
      <c r="T32" s="71"/>
    </row>
    <row r="33" spans="1:20" s="31" customFormat="1" ht="15" customHeight="1" x14ac:dyDescent="0.2">
      <c r="A33" s="72" t="s">
        <v>81</v>
      </c>
      <c r="B33" s="73"/>
      <c r="C33" s="73"/>
      <c r="D33" s="73"/>
      <c r="E33" s="73"/>
      <c r="F33" s="73"/>
      <c r="G33" s="73"/>
      <c r="H33" s="73"/>
      <c r="I33" s="73"/>
      <c r="J33" s="73"/>
      <c r="K33" s="73"/>
      <c r="L33" s="73"/>
      <c r="M33" s="73"/>
      <c r="N33" s="73"/>
      <c r="O33" s="73"/>
      <c r="P33" s="73"/>
      <c r="Q33" s="73"/>
      <c r="R33" s="73"/>
      <c r="S33" s="73"/>
      <c r="T33" s="73"/>
    </row>
    <row r="34" spans="1:20" ht="18" customHeight="1" x14ac:dyDescent="0.2">
      <c r="A34" s="80"/>
      <c r="B34" s="75"/>
      <c r="C34" s="75"/>
      <c r="D34" s="75"/>
      <c r="E34" s="75"/>
      <c r="F34" s="75"/>
      <c r="G34" s="75"/>
      <c r="H34" s="75"/>
      <c r="I34" s="75"/>
      <c r="J34" s="75"/>
      <c r="K34" s="75"/>
      <c r="L34" s="75"/>
      <c r="M34" s="75"/>
      <c r="N34" s="75"/>
      <c r="O34" s="75"/>
      <c r="P34" s="75"/>
      <c r="Q34" s="75"/>
      <c r="R34" s="75"/>
      <c r="S34" s="75"/>
      <c r="T34" s="75"/>
    </row>
    <row r="35" spans="1:20" ht="18" customHeight="1" x14ac:dyDescent="0.2">
      <c r="A35" s="92" t="s">
        <v>89</v>
      </c>
      <c r="B35" s="93"/>
      <c r="C35" s="93"/>
      <c r="D35" s="93"/>
      <c r="E35" s="93"/>
      <c r="F35" s="93"/>
      <c r="G35" s="93"/>
      <c r="H35" s="93"/>
      <c r="I35" s="93"/>
      <c r="J35" s="93"/>
      <c r="K35" s="93"/>
      <c r="L35" s="93"/>
      <c r="M35" s="93"/>
      <c r="N35" s="93"/>
      <c r="O35" s="93"/>
      <c r="P35" s="93"/>
      <c r="Q35" s="93"/>
      <c r="R35" s="93"/>
      <c r="S35" s="93"/>
      <c r="T35" s="93"/>
    </row>
    <row r="36" spans="1:20" ht="18" customHeight="1" x14ac:dyDescent="0.2">
      <c r="A36" s="94" t="s">
        <v>28</v>
      </c>
      <c r="B36" s="55"/>
      <c r="C36" s="55"/>
      <c r="D36" s="55"/>
      <c r="E36" s="55"/>
      <c r="F36" s="55"/>
      <c r="G36" s="55"/>
      <c r="H36" s="55"/>
      <c r="I36" s="55"/>
      <c r="J36" s="55"/>
      <c r="K36" s="55"/>
      <c r="L36" s="55"/>
      <c r="M36" s="95" t="s">
        <v>48</v>
      </c>
      <c r="N36" s="55"/>
      <c r="O36" s="55"/>
      <c r="P36" s="55"/>
      <c r="Q36" s="55"/>
      <c r="R36" s="42" t="s">
        <v>49</v>
      </c>
      <c r="S36" s="42" t="s">
        <v>20</v>
      </c>
      <c r="T36" s="42" t="s">
        <v>5</v>
      </c>
    </row>
    <row r="37" spans="1:20" ht="18" customHeight="1" x14ac:dyDescent="0.2">
      <c r="A37" s="67" t="s">
        <v>14</v>
      </c>
      <c r="B37" s="65"/>
      <c r="C37" s="65"/>
      <c r="D37" s="65"/>
      <c r="E37" s="65"/>
      <c r="F37" s="65"/>
      <c r="G37" s="65"/>
      <c r="H37" s="65"/>
      <c r="I37" s="65"/>
      <c r="J37" s="65"/>
      <c r="K37" s="65"/>
      <c r="L37" s="65"/>
      <c r="M37" s="96" t="s">
        <v>15</v>
      </c>
      <c r="N37" s="97"/>
      <c r="O37" s="41" t="s">
        <v>2</v>
      </c>
      <c r="P37" s="98" t="s">
        <v>11</v>
      </c>
      <c r="Q37" s="99"/>
      <c r="R37" s="39" t="s">
        <v>40</v>
      </c>
      <c r="S37" s="39" t="s">
        <v>39</v>
      </c>
      <c r="T37" s="39" t="s">
        <v>52</v>
      </c>
    </row>
    <row r="38" spans="1:20" ht="24.95" customHeight="1" x14ac:dyDescent="0.2">
      <c r="A38" s="58"/>
      <c r="B38" s="59"/>
      <c r="C38" s="59"/>
      <c r="D38" s="59"/>
      <c r="E38" s="59"/>
      <c r="F38" s="59"/>
      <c r="G38" s="59"/>
      <c r="H38" s="59"/>
      <c r="I38" s="59"/>
      <c r="J38" s="59"/>
      <c r="K38" s="59"/>
      <c r="L38" s="59"/>
      <c r="M38" s="88"/>
      <c r="N38" s="89"/>
      <c r="O38" s="24" t="s">
        <v>2</v>
      </c>
      <c r="P38" s="90"/>
      <c r="Q38" s="91"/>
      <c r="R38" s="21"/>
      <c r="S38" s="38"/>
      <c r="T38" s="21"/>
    </row>
    <row r="39" spans="1:20" ht="24.95" customHeight="1" x14ac:dyDescent="0.2">
      <c r="A39" s="58"/>
      <c r="B39" s="59"/>
      <c r="C39" s="59"/>
      <c r="D39" s="59"/>
      <c r="E39" s="59"/>
      <c r="F39" s="59"/>
      <c r="G39" s="59"/>
      <c r="H39" s="59"/>
      <c r="I39" s="59"/>
      <c r="J39" s="59"/>
      <c r="K39" s="59"/>
      <c r="L39" s="59"/>
      <c r="M39" s="88"/>
      <c r="N39" s="89"/>
      <c r="O39" s="24" t="s">
        <v>2</v>
      </c>
      <c r="P39" s="90"/>
      <c r="Q39" s="91"/>
      <c r="R39" s="21"/>
      <c r="S39" s="38"/>
      <c r="T39" s="21"/>
    </row>
    <row r="40" spans="1:20" ht="18" customHeight="1" x14ac:dyDescent="0.2">
      <c r="A40" s="58"/>
      <c r="B40" s="59"/>
      <c r="C40" s="59"/>
      <c r="D40" s="59"/>
      <c r="E40" s="59"/>
      <c r="F40" s="59"/>
      <c r="G40" s="59"/>
      <c r="H40" s="59"/>
      <c r="I40" s="59"/>
      <c r="J40" s="59"/>
      <c r="K40" s="59"/>
      <c r="L40" s="59"/>
      <c r="M40" s="88"/>
      <c r="N40" s="89"/>
      <c r="O40" s="24" t="s">
        <v>2</v>
      </c>
      <c r="P40" s="90"/>
      <c r="Q40" s="91"/>
      <c r="R40" s="21"/>
      <c r="S40" s="38"/>
      <c r="T40" s="21"/>
    </row>
    <row r="41" spans="1:20" ht="18" customHeight="1" x14ac:dyDescent="0.2">
      <c r="A41" s="80"/>
      <c r="B41" s="75"/>
      <c r="C41" s="75"/>
      <c r="D41" s="75"/>
      <c r="E41" s="75"/>
      <c r="F41" s="75"/>
      <c r="G41" s="75"/>
      <c r="H41" s="75"/>
      <c r="I41" s="75"/>
      <c r="J41" s="75"/>
      <c r="K41" s="75"/>
      <c r="L41" s="75"/>
      <c r="M41" s="75"/>
      <c r="N41" s="75"/>
      <c r="O41" s="75"/>
      <c r="P41" s="75"/>
      <c r="Q41" s="75"/>
      <c r="R41" s="75"/>
      <c r="S41" s="75"/>
      <c r="T41" s="75"/>
    </row>
    <row r="42" spans="1:20" ht="18" customHeight="1" x14ac:dyDescent="0.2">
      <c r="A42" s="62" t="s">
        <v>47</v>
      </c>
      <c r="B42" s="63"/>
      <c r="C42" s="63"/>
      <c r="D42" s="63"/>
      <c r="E42" s="63"/>
      <c r="F42" s="63"/>
      <c r="G42" s="63"/>
      <c r="H42" s="63"/>
      <c r="I42" s="63"/>
      <c r="J42" s="63"/>
      <c r="K42" s="25"/>
      <c r="L42" s="33"/>
      <c r="M42" s="82" t="s">
        <v>84</v>
      </c>
      <c r="N42" s="57"/>
      <c r="O42" s="57"/>
      <c r="P42" s="57"/>
      <c r="Q42" s="57"/>
      <c r="R42" s="57"/>
      <c r="S42" s="42" t="s">
        <v>0</v>
      </c>
      <c r="T42" s="42" t="s">
        <v>7</v>
      </c>
    </row>
    <row r="43" spans="1:20" ht="18" customHeight="1" x14ac:dyDescent="0.2">
      <c r="A43" s="86" t="s">
        <v>82</v>
      </c>
      <c r="B43" s="65"/>
      <c r="C43" s="65"/>
      <c r="D43" s="87" t="s">
        <v>57</v>
      </c>
      <c r="E43" s="65"/>
      <c r="F43" s="65"/>
      <c r="G43" s="65"/>
      <c r="H43" s="65"/>
      <c r="I43" s="65"/>
      <c r="J43" s="65"/>
      <c r="K43" s="39" t="s">
        <v>55</v>
      </c>
      <c r="L43" s="39" t="s">
        <v>83</v>
      </c>
      <c r="M43" s="82" t="s">
        <v>46</v>
      </c>
      <c r="N43" s="57"/>
      <c r="O43" s="82" t="s">
        <v>31</v>
      </c>
      <c r="P43" s="57"/>
      <c r="Q43" s="57"/>
      <c r="R43" s="36" t="s">
        <v>34</v>
      </c>
      <c r="S43" s="39"/>
      <c r="T43" s="39"/>
    </row>
    <row r="44" spans="1:20" ht="24.95" customHeight="1" x14ac:dyDescent="0.2">
      <c r="A44" s="56" t="s">
        <v>9</v>
      </c>
      <c r="B44" s="57"/>
      <c r="C44" s="57"/>
      <c r="D44" s="21"/>
      <c r="E44" s="35" t="s">
        <v>6</v>
      </c>
      <c r="F44" s="21"/>
      <c r="G44" s="58"/>
      <c r="H44" s="59"/>
      <c r="I44" s="59"/>
      <c r="J44" s="59"/>
      <c r="K44" s="37"/>
      <c r="L44" s="38">
        <v>733</v>
      </c>
      <c r="M44" s="83"/>
      <c r="N44" s="59"/>
      <c r="O44" s="83"/>
      <c r="P44" s="59"/>
      <c r="Q44" s="59"/>
      <c r="R44" s="38"/>
      <c r="S44" s="20">
        <f>IF(((+K44*L44)-O44-R44)&lt;0,0,((+K44*L44)-M44-O44-R44))</f>
        <v>0</v>
      </c>
      <c r="T44" s="21"/>
    </row>
    <row r="45" spans="1:20" ht="24.95" customHeight="1" x14ac:dyDescent="0.2">
      <c r="A45" s="56" t="s">
        <v>41</v>
      </c>
      <c r="B45" s="57"/>
      <c r="C45" s="57"/>
      <c r="D45" s="21"/>
      <c r="E45" s="35" t="s">
        <v>6</v>
      </c>
      <c r="F45" s="21"/>
      <c r="G45" s="58"/>
      <c r="H45" s="59"/>
      <c r="I45" s="59"/>
      <c r="J45" s="59"/>
      <c r="K45" s="37"/>
      <c r="L45" s="38">
        <v>315</v>
      </c>
      <c r="M45" s="83"/>
      <c r="N45" s="59"/>
      <c r="O45" s="83"/>
      <c r="P45" s="59"/>
      <c r="Q45" s="59"/>
      <c r="R45" s="38"/>
      <c r="S45" s="20">
        <f>IF(((+K45*L45)-O45-R45)&lt;0,0,((+K45*L45)-M45-O45-R45))</f>
        <v>0</v>
      </c>
      <c r="T45" s="21"/>
    </row>
    <row r="46" spans="1:20" ht="24.95" customHeight="1" x14ac:dyDescent="0.2">
      <c r="A46" s="56" t="s">
        <v>51</v>
      </c>
      <c r="B46" s="57"/>
      <c r="C46" s="57"/>
      <c r="D46" s="21"/>
      <c r="E46" s="35" t="s">
        <v>6</v>
      </c>
      <c r="F46" s="21"/>
      <c r="G46" s="58"/>
      <c r="H46" s="59"/>
      <c r="I46" s="59"/>
      <c r="J46" s="59"/>
      <c r="K46" s="37"/>
      <c r="L46" s="38">
        <v>205</v>
      </c>
      <c r="M46" s="83"/>
      <c r="N46" s="59"/>
      <c r="O46" s="83"/>
      <c r="P46" s="59"/>
      <c r="Q46" s="59"/>
      <c r="R46" s="38"/>
      <c r="S46" s="20">
        <f>IF(((+K46*L46)-O46-R46)&lt;0,0,((+K46*L46)-M46-O46-R46))</f>
        <v>0</v>
      </c>
      <c r="T46" s="21"/>
    </row>
    <row r="47" spans="1:20" ht="18" customHeight="1" x14ac:dyDescent="0.2">
      <c r="A47" s="58"/>
      <c r="B47" s="59"/>
      <c r="C47" s="59"/>
      <c r="D47" s="21"/>
      <c r="E47" s="35" t="s">
        <v>6</v>
      </c>
      <c r="F47" s="21"/>
      <c r="G47" s="58"/>
      <c r="H47" s="59"/>
      <c r="I47" s="59"/>
      <c r="J47" s="59"/>
      <c r="K47" s="37"/>
      <c r="L47" s="38"/>
      <c r="M47" s="83"/>
      <c r="N47" s="59"/>
      <c r="O47" s="83"/>
      <c r="P47" s="59"/>
      <c r="Q47" s="59"/>
      <c r="R47" s="38"/>
      <c r="S47" s="20">
        <f>IF(((K47*L47)-M47-O47-R47)&lt;0,0,((K47*L47)-M47-O47-R47))</f>
        <v>0</v>
      </c>
      <c r="T47" s="21"/>
    </row>
    <row r="48" spans="1:20" s="31" customFormat="1" ht="15" customHeight="1" x14ac:dyDescent="0.2">
      <c r="A48" s="84" t="s">
        <v>85</v>
      </c>
      <c r="B48" s="85"/>
      <c r="C48" s="85"/>
      <c r="D48" s="85"/>
      <c r="E48" s="85"/>
      <c r="F48" s="85"/>
      <c r="G48" s="85"/>
      <c r="H48" s="85"/>
      <c r="I48" s="85"/>
      <c r="J48" s="85"/>
      <c r="K48" s="85"/>
      <c r="L48" s="85"/>
      <c r="M48" s="85"/>
      <c r="N48" s="85"/>
      <c r="O48" s="85"/>
      <c r="P48" s="85"/>
      <c r="Q48" s="85"/>
      <c r="R48" s="85"/>
      <c r="S48" s="85"/>
      <c r="T48" s="85"/>
    </row>
    <row r="49" spans="1:20" s="31" customFormat="1" ht="15" customHeight="1" x14ac:dyDescent="0.2">
      <c r="A49" s="70" t="s">
        <v>86</v>
      </c>
      <c r="B49" s="71"/>
      <c r="C49" s="71"/>
      <c r="D49" s="71"/>
      <c r="E49" s="71"/>
      <c r="F49" s="71"/>
      <c r="G49" s="71"/>
      <c r="H49" s="71"/>
      <c r="I49" s="71"/>
      <c r="J49" s="71"/>
      <c r="K49" s="71"/>
      <c r="L49" s="71"/>
      <c r="M49" s="71"/>
      <c r="N49" s="71"/>
      <c r="O49" s="71"/>
      <c r="P49" s="71"/>
      <c r="Q49" s="71"/>
      <c r="R49" s="71"/>
      <c r="S49" s="71"/>
      <c r="T49" s="71"/>
    </row>
    <row r="50" spans="1:20" s="31" customFormat="1" ht="15" customHeight="1" x14ac:dyDescent="0.2">
      <c r="A50" s="70" t="s">
        <v>104</v>
      </c>
      <c r="B50" s="71"/>
      <c r="C50" s="71"/>
      <c r="D50" s="71"/>
      <c r="E50" s="71"/>
      <c r="F50" s="71"/>
      <c r="G50" s="71"/>
      <c r="H50" s="71"/>
      <c r="I50" s="71"/>
      <c r="J50" s="71"/>
      <c r="K50" s="71"/>
      <c r="L50" s="71"/>
      <c r="M50" s="71"/>
      <c r="N50" s="71"/>
      <c r="O50" s="71"/>
      <c r="P50" s="71"/>
      <c r="Q50" s="71"/>
      <c r="R50" s="71"/>
      <c r="S50" s="71"/>
      <c r="T50" s="71"/>
    </row>
    <row r="51" spans="1:20" s="31" customFormat="1" ht="15" customHeight="1" x14ac:dyDescent="0.2">
      <c r="A51" s="72" t="s">
        <v>78</v>
      </c>
      <c r="B51" s="73"/>
      <c r="C51" s="73"/>
      <c r="D51" s="73"/>
      <c r="E51" s="73"/>
      <c r="F51" s="73"/>
      <c r="G51" s="73"/>
      <c r="H51" s="73"/>
      <c r="I51" s="73"/>
      <c r="J51" s="73"/>
      <c r="K51" s="73"/>
      <c r="L51" s="73"/>
      <c r="M51" s="73"/>
      <c r="N51" s="73"/>
      <c r="O51" s="73"/>
      <c r="P51" s="73"/>
      <c r="Q51" s="73"/>
      <c r="R51" s="73"/>
      <c r="S51" s="73"/>
      <c r="T51" s="73"/>
    </row>
    <row r="52" spans="1:20" ht="18" customHeight="1" x14ac:dyDescent="0.2">
      <c r="A52" s="80"/>
      <c r="B52" s="75"/>
      <c r="C52" s="75"/>
      <c r="D52" s="75"/>
      <c r="E52" s="75"/>
      <c r="F52" s="75"/>
      <c r="G52" s="75"/>
      <c r="H52" s="75"/>
      <c r="I52" s="75"/>
      <c r="J52" s="75"/>
      <c r="K52" s="75"/>
      <c r="L52" s="75"/>
      <c r="M52" s="75"/>
      <c r="N52" s="75"/>
      <c r="O52" s="75"/>
      <c r="P52" s="75"/>
      <c r="Q52" s="75"/>
      <c r="R52" s="75"/>
      <c r="S52" s="75"/>
      <c r="T52" s="75"/>
    </row>
    <row r="53" spans="1:20" ht="18" customHeight="1" x14ac:dyDescent="0.2">
      <c r="A53" s="62" t="s">
        <v>98</v>
      </c>
      <c r="B53" s="63"/>
      <c r="C53" s="63"/>
      <c r="D53" s="63"/>
      <c r="E53" s="63"/>
      <c r="F53" s="63"/>
      <c r="G53" s="63"/>
      <c r="H53" s="63"/>
      <c r="I53" s="63"/>
      <c r="J53" s="63"/>
      <c r="K53" s="63"/>
      <c r="L53" s="81" t="s">
        <v>8</v>
      </c>
      <c r="M53" s="57"/>
      <c r="N53" s="57"/>
      <c r="O53" s="82" t="s">
        <v>55</v>
      </c>
      <c r="P53" s="57"/>
      <c r="Q53" s="57"/>
      <c r="R53" s="36" t="s">
        <v>61</v>
      </c>
      <c r="S53" s="36" t="s">
        <v>0</v>
      </c>
      <c r="T53" s="36" t="s">
        <v>7</v>
      </c>
    </row>
    <row r="54" spans="1:20" ht="33.75" customHeight="1" x14ac:dyDescent="0.2">
      <c r="A54" s="76" t="s">
        <v>74</v>
      </c>
      <c r="B54" s="77"/>
      <c r="C54" s="77"/>
      <c r="D54" s="77"/>
      <c r="E54" s="77"/>
      <c r="F54" s="77"/>
      <c r="G54" s="77"/>
      <c r="H54" s="77"/>
      <c r="I54" s="77"/>
      <c r="J54" s="77"/>
      <c r="K54" s="78"/>
      <c r="L54" s="56" t="s">
        <v>64</v>
      </c>
      <c r="M54" s="57"/>
      <c r="N54" s="57"/>
      <c r="O54" s="79"/>
      <c r="P54" s="59"/>
      <c r="Q54" s="59"/>
      <c r="R54" s="19">
        <v>90</v>
      </c>
      <c r="S54" s="20">
        <f>+O54*R54</f>
        <v>0</v>
      </c>
      <c r="T54" s="21"/>
    </row>
    <row r="55" spans="1:20" ht="18" customHeight="1" x14ac:dyDescent="0.2">
      <c r="A55" s="80"/>
      <c r="B55" s="75"/>
      <c r="C55" s="75"/>
      <c r="D55" s="75"/>
      <c r="E55" s="75"/>
      <c r="F55" s="75"/>
      <c r="G55" s="75"/>
      <c r="H55" s="75"/>
      <c r="I55" s="75"/>
      <c r="J55" s="75"/>
      <c r="K55" s="75"/>
      <c r="L55" s="75"/>
      <c r="M55" s="75"/>
      <c r="N55" s="75"/>
      <c r="O55" s="75"/>
      <c r="P55" s="75"/>
      <c r="Q55" s="75"/>
      <c r="R55" s="75"/>
      <c r="S55" s="75"/>
      <c r="T55" s="75"/>
    </row>
    <row r="56" spans="1:20" ht="18" customHeight="1" x14ac:dyDescent="0.2">
      <c r="A56" s="62" t="s">
        <v>3</v>
      </c>
      <c r="B56" s="63"/>
      <c r="C56" s="63"/>
      <c r="D56" s="63"/>
      <c r="E56" s="63"/>
      <c r="F56" s="63"/>
      <c r="G56" s="63"/>
      <c r="H56" s="63"/>
      <c r="I56" s="63"/>
      <c r="J56" s="63"/>
      <c r="K56" s="63"/>
      <c r="L56" s="81" t="s">
        <v>87</v>
      </c>
      <c r="M56" s="57"/>
      <c r="N56" s="57"/>
      <c r="O56" s="82" t="s">
        <v>55</v>
      </c>
      <c r="P56" s="57"/>
      <c r="Q56" s="57"/>
      <c r="R56" s="36" t="s">
        <v>61</v>
      </c>
      <c r="S56" s="36" t="s">
        <v>0</v>
      </c>
      <c r="T56" s="36" t="s">
        <v>7</v>
      </c>
    </row>
    <row r="57" spans="1:20" ht="24.95" customHeight="1" x14ac:dyDescent="0.2">
      <c r="A57" s="67" t="s">
        <v>10</v>
      </c>
      <c r="B57" s="65"/>
      <c r="C57" s="65"/>
      <c r="D57" s="65"/>
      <c r="E57" s="65"/>
      <c r="F57" s="65"/>
      <c r="G57" s="65"/>
      <c r="H57" s="65"/>
      <c r="I57" s="65"/>
      <c r="J57" s="65"/>
      <c r="K57" s="65"/>
      <c r="L57" s="56" t="s">
        <v>6</v>
      </c>
      <c r="M57" s="57"/>
      <c r="N57" s="57"/>
      <c r="O57" s="68"/>
      <c r="P57" s="69"/>
      <c r="Q57" s="69"/>
      <c r="R57" s="19">
        <v>430</v>
      </c>
      <c r="S57" s="20">
        <f>+O57*R57</f>
        <v>0</v>
      </c>
      <c r="T57" s="21"/>
    </row>
    <row r="58" spans="1:20" s="31" customFormat="1" ht="15" customHeight="1" x14ac:dyDescent="0.2">
      <c r="A58" s="70" t="s">
        <v>88</v>
      </c>
      <c r="B58" s="71"/>
      <c r="C58" s="71"/>
      <c r="D58" s="71"/>
      <c r="E58" s="71"/>
      <c r="F58" s="71"/>
      <c r="G58" s="71"/>
      <c r="H58" s="71"/>
      <c r="I58" s="71"/>
      <c r="J58" s="71"/>
      <c r="K58" s="71"/>
      <c r="L58" s="71"/>
      <c r="M58" s="71"/>
      <c r="N58" s="71"/>
      <c r="O58" s="71"/>
      <c r="P58" s="71"/>
      <c r="Q58" s="71"/>
      <c r="R58" s="71"/>
      <c r="S58" s="71"/>
      <c r="T58" s="71"/>
    </row>
    <row r="59" spans="1:20" s="31" customFormat="1" ht="15" customHeight="1" x14ac:dyDescent="0.2">
      <c r="A59" s="72" t="s">
        <v>18</v>
      </c>
      <c r="B59" s="73"/>
      <c r="C59" s="73"/>
      <c r="D59" s="73"/>
      <c r="E59" s="73"/>
      <c r="F59" s="73"/>
      <c r="G59" s="73"/>
      <c r="H59" s="73"/>
      <c r="I59" s="73"/>
      <c r="J59" s="73"/>
      <c r="K59" s="73"/>
      <c r="L59" s="73"/>
      <c r="M59" s="73"/>
      <c r="N59" s="73"/>
      <c r="O59" s="73"/>
      <c r="P59" s="73"/>
      <c r="Q59" s="73"/>
      <c r="R59" s="73"/>
      <c r="S59" s="73"/>
      <c r="T59" s="73"/>
    </row>
    <row r="60" spans="1:20" ht="18" customHeight="1" x14ac:dyDescent="0.2">
      <c r="A60" s="74"/>
      <c r="B60" s="75"/>
      <c r="C60" s="75"/>
      <c r="D60" s="75"/>
      <c r="E60" s="75"/>
      <c r="F60" s="75"/>
      <c r="G60" s="75"/>
      <c r="H60" s="75"/>
      <c r="I60" s="75"/>
      <c r="J60" s="75"/>
      <c r="K60" s="75"/>
      <c r="L60" s="75"/>
      <c r="M60" s="75"/>
      <c r="N60" s="75"/>
      <c r="O60" s="75"/>
      <c r="P60" s="75"/>
      <c r="Q60" s="75"/>
      <c r="R60" s="75"/>
      <c r="S60" s="75"/>
      <c r="T60" s="75"/>
    </row>
    <row r="61" spans="1:20" ht="18" customHeight="1" x14ac:dyDescent="0.2">
      <c r="A61" s="62" t="s">
        <v>44</v>
      </c>
      <c r="B61" s="63"/>
      <c r="C61" s="63"/>
      <c r="D61" s="63"/>
      <c r="E61" s="63"/>
      <c r="F61" s="63"/>
      <c r="G61" s="63"/>
      <c r="H61" s="63"/>
      <c r="I61" s="63"/>
      <c r="J61" s="63"/>
      <c r="K61" s="63"/>
      <c r="L61" s="63"/>
      <c r="M61" s="63"/>
      <c r="N61" s="63"/>
      <c r="O61" s="63"/>
      <c r="P61" s="63"/>
      <c r="Q61" s="63"/>
      <c r="R61" s="26" t="s">
        <v>42</v>
      </c>
      <c r="S61" s="42" t="s">
        <v>20</v>
      </c>
      <c r="T61" s="42" t="s">
        <v>5</v>
      </c>
    </row>
    <row r="62" spans="1:20" ht="18" customHeight="1" x14ac:dyDescent="0.2">
      <c r="A62" s="64" t="s">
        <v>69</v>
      </c>
      <c r="B62" s="65"/>
      <c r="C62" s="65"/>
      <c r="D62" s="65"/>
      <c r="E62" s="65"/>
      <c r="F62" s="65"/>
      <c r="G62" s="65"/>
      <c r="H62" s="65"/>
      <c r="I62" s="65"/>
      <c r="J62" s="65"/>
      <c r="K62" s="65"/>
      <c r="L62" s="65"/>
      <c r="M62" s="65"/>
      <c r="N62" s="65"/>
      <c r="O62" s="65"/>
      <c r="P62" s="65"/>
      <c r="Q62" s="65"/>
      <c r="R62" s="39" t="s">
        <v>40</v>
      </c>
      <c r="S62" s="39" t="s">
        <v>39</v>
      </c>
      <c r="T62" s="39" t="s">
        <v>52</v>
      </c>
    </row>
    <row r="63" spans="1:20" ht="24.95" customHeight="1" x14ac:dyDescent="0.2">
      <c r="A63" s="58"/>
      <c r="B63" s="59"/>
      <c r="C63" s="59"/>
      <c r="D63" s="59"/>
      <c r="E63" s="59"/>
      <c r="F63" s="59"/>
      <c r="G63" s="59"/>
      <c r="H63" s="59"/>
      <c r="I63" s="59"/>
      <c r="J63" s="59"/>
      <c r="K63" s="59"/>
      <c r="L63" s="59"/>
      <c r="M63" s="59"/>
      <c r="N63" s="59"/>
      <c r="O63" s="59"/>
      <c r="P63" s="59"/>
      <c r="Q63" s="59"/>
      <c r="R63" s="21"/>
      <c r="S63" s="38"/>
      <c r="T63" s="21"/>
    </row>
    <row r="64" spans="1:20" ht="24.95" customHeight="1" x14ac:dyDescent="0.2">
      <c r="A64" s="58"/>
      <c r="B64" s="59"/>
      <c r="C64" s="59"/>
      <c r="D64" s="59"/>
      <c r="E64" s="59"/>
      <c r="F64" s="59"/>
      <c r="G64" s="59"/>
      <c r="H64" s="59"/>
      <c r="I64" s="59"/>
      <c r="J64" s="59"/>
      <c r="K64" s="59"/>
      <c r="L64" s="59"/>
      <c r="M64" s="59"/>
      <c r="N64" s="59"/>
      <c r="O64" s="59"/>
      <c r="P64" s="59"/>
      <c r="Q64" s="59"/>
      <c r="R64" s="21"/>
      <c r="S64" s="38"/>
      <c r="T64" s="21"/>
    </row>
    <row r="65" spans="1:20" ht="18" customHeight="1" x14ac:dyDescent="0.2">
      <c r="A65" s="52"/>
      <c r="B65" s="53"/>
      <c r="C65" s="53"/>
      <c r="D65" s="53"/>
      <c r="E65" s="53"/>
      <c r="F65" s="53"/>
      <c r="G65" s="53"/>
      <c r="H65" s="53"/>
      <c r="I65" s="53"/>
      <c r="J65" s="53"/>
      <c r="K65" s="53"/>
      <c r="L65" s="53"/>
      <c r="M65" s="53"/>
      <c r="N65" s="53"/>
      <c r="O65" s="53"/>
      <c r="P65" s="53"/>
      <c r="Q65" s="53"/>
      <c r="R65" s="53"/>
      <c r="S65" s="53"/>
      <c r="T65" s="53"/>
    </row>
    <row r="66" spans="1:20" ht="24.95" customHeight="1" x14ac:dyDescent="0.2">
      <c r="A66" s="66" t="s">
        <v>27</v>
      </c>
      <c r="B66" s="57"/>
      <c r="C66" s="57"/>
      <c r="D66" s="57"/>
      <c r="E66" s="57"/>
      <c r="F66" s="57"/>
      <c r="G66" s="57"/>
      <c r="H66" s="57"/>
      <c r="I66" s="57"/>
      <c r="J66" s="57"/>
      <c r="K66" s="57"/>
      <c r="L66" s="57"/>
      <c r="M66" s="57"/>
      <c r="N66" s="57"/>
      <c r="O66" s="57"/>
      <c r="P66" s="57"/>
      <c r="Q66" s="57"/>
      <c r="R66" s="57"/>
      <c r="S66" s="27">
        <f>+S15+SUM(S19:S22)+SUM(S27:S30)+SUM(S44:S47)+SUM(S54:S54)+S57+SUM(S38:S40)+SUM(S63:S64)</f>
        <v>0</v>
      </c>
      <c r="T66" s="35"/>
    </row>
    <row r="67" spans="1:20" ht="24.95" customHeight="1" x14ac:dyDescent="0.2">
      <c r="A67" s="56" t="s">
        <v>62</v>
      </c>
      <c r="B67" s="57"/>
      <c r="C67" s="57"/>
      <c r="D67" s="57"/>
      <c r="E67" s="57"/>
      <c r="F67" s="58"/>
      <c r="G67" s="59"/>
      <c r="H67" s="59"/>
      <c r="I67" s="59"/>
      <c r="J67" s="59"/>
      <c r="K67" s="59"/>
      <c r="L67" s="59"/>
      <c r="M67" s="59"/>
      <c r="N67" s="59"/>
      <c r="O67" s="59"/>
      <c r="P67" s="59"/>
      <c r="Q67" s="59"/>
      <c r="R67" s="59"/>
      <c r="S67" s="38"/>
      <c r="T67" s="21"/>
    </row>
    <row r="68" spans="1:20" s="31" customFormat="1" ht="24.95" customHeight="1" x14ac:dyDescent="0.2">
      <c r="A68" s="60" t="s">
        <v>17</v>
      </c>
      <c r="B68" s="61"/>
      <c r="C68" s="61"/>
      <c r="D68" s="61"/>
      <c r="E68" s="61"/>
      <c r="F68" s="61"/>
      <c r="G68" s="61"/>
      <c r="H68" s="61"/>
      <c r="I68" s="61"/>
      <c r="J68" s="61"/>
      <c r="K68" s="61"/>
      <c r="L68" s="61"/>
      <c r="M68" s="61"/>
      <c r="N68" s="61"/>
      <c r="O68" s="61"/>
      <c r="P68" s="61"/>
      <c r="Q68" s="61"/>
      <c r="R68" s="61"/>
      <c r="S68" s="8">
        <f>+S66-SUM(S67:S67)</f>
        <v>0</v>
      </c>
      <c r="T68" s="7"/>
    </row>
    <row r="69" spans="1:20" ht="24.95" customHeight="1" x14ac:dyDescent="0.2">
      <c r="A69" s="52"/>
      <c r="B69" s="53"/>
      <c r="C69" s="53"/>
      <c r="D69" s="53"/>
      <c r="E69" s="53"/>
      <c r="F69" s="53"/>
      <c r="G69" s="53"/>
      <c r="H69" s="53"/>
      <c r="I69" s="53"/>
      <c r="J69" s="53"/>
      <c r="K69" s="53"/>
      <c r="L69" s="53"/>
      <c r="M69" s="53"/>
      <c r="N69" s="53"/>
      <c r="O69" s="53"/>
      <c r="P69" s="53"/>
      <c r="Q69" s="53"/>
      <c r="R69" s="53"/>
      <c r="S69" s="53"/>
      <c r="T69" s="53"/>
    </row>
    <row r="70" spans="1:20" ht="24.95" customHeight="1" x14ac:dyDescent="0.2">
      <c r="A70" s="28"/>
      <c r="B70" s="48" t="s">
        <v>32</v>
      </c>
      <c r="C70" s="49"/>
      <c r="D70" s="49"/>
      <c r="E70" s="49"/>
      <c r="F70" s="49"/>
      <c r="G70" s="49"/>
      <c r="H70" s="49"/>
      <c r="I70" s="49"/>
      <c r="J70" s="49"/>
      <c r="K70" s="49"/>
      <c r="L70" s="49"/>
      <c r="M70" s="29"/>
      <c r="N70" s="28"/>
      <c r="O70" s="46" t="s">
        <v>68</v>
      </c>
      <c r="P70" s="47"/>
      <c r="Q70" s="47"/>
      <c r="R70" s="47"/>
      <c r="S70" s="47"/>
      <c r="T70" s="47"/>
    </row>
    <row r="71" spans="1:20" ht="24.95" customHeight="1" x14ac:dyDescent="0.2">
      <c r="A71" s="28"/>
      <c r="B71" s="46" t="s">
        <v>38</v>
      </c>
      <c r="C71" s="47"/>
      <c r="D71" s="28"/>
      <c r="E71" s="48" t="s">
        <v>12</v>
      </c>
      <c r="F71" s="49"/>
      <c r="G71" s="49"/>
      <c r="H71" s="50"/>
      <c r="I71" s="51"/>
      <c r="J71" s="51"/>
      <c r="K71" s="51"/>
      <c r="L71" s="51"/>
      <c r="M71" s="29"/>
      <c r="N71" s="28"/>
      <c r="O71" s="46" t="s">
        <v>45</v>
      </c>
      <c r="P71" s="47"/>
      <c r="Q71" s="47"/>
      <c r="R71" s="47"/>
      <c r="S71" s="47"/>
      <c r="T71" s="47"/>
    </row>
    <row r="72" spans="1:20" ht="18" customHeight="1" x14ac:dyDescent="0.2">
      <c r="A72" s="52"/>
      <c r="B72" s="53"/>
      <c r="C72" s="53"/>
      <c r="D72" s="53"/>
      <c r="E72" s="53"/>
      <c r="F72" s="53"/>
      <c r="G72" s="53"/>
      <c r="H72" s="53"/>
      <c r="I72" s="53"/>
      <c r="J72" s="53"/>
      <c r="K72" s="53"/>
      <c r="L72" s="53"/>
      <c r="M72" s="53"/>
      <c r="N72" s="53"/>
      <c r="O72" s="53"/>
      <c r="P72" s="53"/>
      <c r="Q72" s="53"/>
      <c r="R72" s="53"/>
      <c r="S72" s="53"/>
      <c r="T72" s="53"/>
    </row>
    <row r="73" spans="1:20" ht="18" customHeight="1" x14ac:dyDescent="0.2">
      <c r="A73" s="54" t="s">
        <v>30</v>
      </c>
      <c r="B73" s="55"/>
      <c r="C73" s="55"/>
      <c r="D73" s="55"/>
      <c r="E73" s="54" t="s">
        <v>50</v>
      </c>
      <c r="F73" s="55"/>
      <c r="G73" s="55"/>
      <c r="H73" s="55"/>
      <c r="I73" s="55"/>
      <c r="J73" s="55"/>
      <c r="K73" s="55"/>
      <c r="L73" s="54" t="s">
        <v>23</v>
      </c>
      <c r="M73" s="55"/>
      <c r="N73" s="55"/>
      <c r="O73" s="55"/>
      <c r="P73" s="55"/>
      <c r="Q73" s="55"/>
      <c r="R73" s="55"/>
      <c r="S73" s="55"/>
      <c r="T73" s="55"/>
    </row>
    <row r="74" spans="1:20" ht="18" customHeight="1" x14ac:dyDescent="0.2">
      <c r="A74" s="45"/>
      <c r="B74" s="45"/>
      <c r="C74" s="45"/>
      <c r="D74" s="45"/>
      <c r="E74" s="45"/>
      <c r="F74" s="45"/>
      <c r="G74" s="45"/>
      <c r="H74" s="45"/>
      <c r="I74" s="45"/>
      <c r="J74" s="45"/>
      <c r="K74" s="45"/>
      <c r="L74" s="45"/>
      <c r="M74" s="45"/>
      <c r="N74" s="45"/>
      <c r="O74" s="45"/>
      <c r="P74" s="45"/>
      <c r="Q74" s="45"/>
      <c r="R74" s="45"/>
      <c r="S74" s="45"/>
      <c r="T74" s="45"/>
    </row>
  </sheetData>
  <sheetProtection formatCells="0" formatColumns="0" formatRows="0" insertColumns="0" insertRows="0" insertHyperlinks="0" deleteColumns="0" deleteRows="0" sort="0" autoFilter="0" pivotTables="0"/>
  <mergeCells count="193">
    <mergeCell ref="R3:T3"/>
    <mergeCell ref="A4:B4"/>
    <mergeCell ref="C4:J4"/>
    <mergeCell ref="K4:L4"/>
    <mergeCell ref="M4:T4"/>
    <mergeCell ref="A5:E5"/>
    <mergeCell ref="F5:T5"/>
    <mergeCell ref="A2:B2"/>
    <mergeCell ref="C2:J2"/>
    <mergeCell ref="K2:L2"/>
    <mergeCell ref="M2:P2"/>
    <mergeCell ref="R2:T2"/>
    <mergeCell ref="A3:D3"/>
    <mergeCell ref="E3:F3"/>
    <mergeCell ref="H3:J3"/>
    <mergeCell ref="K3:L3"/>
    <mergeCell ref="M3:P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K15"/>
    <mergeCell ref="L15:N15"/>
    <mergeCell ref="O15:Q15"/>
    <mergeCell ref="A16:K16"/>
    <mergeCell ref="L16:N16"/>
    <mergeCell ref="O16:Q16"/>
    <mergeCell ref="A14:B14"/>
    <mergeCell ref="C14:D14"/>
    <mergeCell ref="E14:G14"/>
    <mergeCell ref="H14:J14"/>
    <mergeCell ref="L14:N14"/>
    <mergeCell ref="O14:Q14"/>
    <mergeCell ref="A20:N20"/>
    <mergeCell ref="O20:Q20"/>
    <mergeCell ref="A21:C21"/>
    <mergeCell ref="D21:G21"/>
    <mergeCell ref="H21:N21"/>
    <mergeCell ref="O21:Q21"/>
    <mergeCell ref="R16:T16"/>
    <mergeCell ref="A17:T17"/>
    <mergeCell ref="A18:N18"/>
    <mergeCell ref="O18:Q18"/>
    <mergeCell ref="A19:N19"/>
    <mergeCell ref="O19:Q19"/>
    <mergeCell ref="A22:N22"/>
    <mergeCell ref="O22:Q22"/>
    <mergeCell ref="A23:T23"/>
    <mergeCell ref="A24:T24"/>
    <mergeCell ref="A25:G26"/>
    <mergeCell ref="H25:J25"/>
    <mergeCell ref="M25:R25"/>
    <mergeCell ref="S25:S26"/>
    <mergeCell ref="T25:T26"/>
    <mergeCell ref="H26:J26"/>
    <mergeCell ref="A28:G28"/>
    <mergeCell ref="H28:J28"/>
    <mergeCell ref="M28:N28"/>
    <mergeCell ref="O28:Q28"/>
    <mergeCell ref="A29:G29"/>
    <mergeCell ref="H29:J29"/>
    <mergeCell ref="M29:N29"/>
    <mergeCell ref="O29:Q29"/>
    <mergeCell ref="M26:N26"/>
    <mergeCell ref="O26:Q26"/>
    <mergeCell ref="A27:G27"/>
    <mergeCell ref="H27:J27"/>
    <mergeCell ref="M27:N27"/>
    <mergeCell ref="O27:Q27"/>
    <mergeCell ref="A33:T33"/>
    <mergeCell ref="A34:T34"/>
    <mergeCell ref="A35:T35"/>
    <mergeCell ref="A36:L36"/>
    <mergeCell ref="M36:Q36"/>
    <mergeCell ref="A37:L37"/>
    <mergeCell ref="M37:N37"/>
    <mergeCell ref="P37:Q37"/>
    <mergeCell ref="A30:G30"/>
    <mergeCell ref="H30:J30"/>
    <mergeCell ref="M30:N30"/>
    <mergeCell ref="O30:Q30"/>
    <mergeCell ref="A31:T31"/>
    <mergeCell ref="A32:T32"/>
    <mergeCell ref="A40:L40"/>
    <mergeCell ref="M40:N40"/>
    <mergeCell ref="P40:Q40"/>
    <mergeCell ref="A41:T41"/>
    <mergeCell ref="A42:J42"/>
    <mergeCell ref="M42:R42"/>
    <mergeCell ref="A38:L38"/>
    <mergeCell ref="M38:N38"/>
    <mergeCell ref="P38:Q38"/>
    <mergeCell ref="A39:L39"/>
    <mergeCell ref="M39:N39"/>
    <mergeCell ref="P39:Q39"/>
    <mergeCell ref="A45:C45"/>
    <mergeCell ref="G45:J45"/>
    <mergeCell ref="M45:N45"/>
    <mergeCell ref="O45:Q45"/>
    <mergeCell ref="A46:C46"/>
    <mergeCell ref="G46:J46"/>
    <mergeCell ref="M46:N46"/>
    <mergeCell ref="O46:Q46"/>
    <mergeCell ref="A43:C43"/>
    <mergeCell ref="D43:J43"/>
    <mergeCell ref="M43:N43"/>
    <mergeCell ref="O43:Q43"/>
    <mergeCell ref="A44:C44"/>
    <mergeCell ref="G44:J44"/>
    <mergeCell ref="M44:N44"/>
    <mergeCell ref="O44:Q44"/>
    <mergeCell ref="A50:T50"/>
    <mergeCell ref="A51:T51"/>
    <mergeCell ref="A52:T52"/>
    <mergeCell ref="A53:K53"/>
    <mergeCell ref="L53:N53"/>
    <mergeCell ref="O53:Q53"/>
    <mergeCell ref="A47:C47"/>
    <mergeCell ref="G47:J47"/>
    <mergeCell ref="M47:N47"/>
    <mergeCell ref="O47:Q47"/>
    <mergeCell ref="A48:T48"/>
    <mergeCell ref="A49:T49"/>
    <mergeCell ref="A57:K57"/>
    <mergeCell ref="L57:N57"/>
    <mergeCell ref="O57:Q57"/>
    <mergeCell ref="A58:T58"/>
    <mergeCell ref="A59:T59"/>
    <mergeCell ref="A60:T60"/>
    <mergeCell ref="A54:K54"/>
    <mergeCell ref="L54:N54"/>
    <mergeCell ref="O54:Q54"/>
    <mergeCell ref="A55:T55"/>
    <mergeCell ref="A56:K56"/>
    <mergeCell ref="L56:N56"/>
    <mergeCell ref="O56:Q56"/>
    <mergeCell ref="A67:E67"/>
    <mergeCell ref="F67:R67"/>
    <mergeCell ref="A68:R68"/>
    <mergeCell ref="A69:T69"/>
    <mergeCell ref="B70:L70"/>
    <mergeCell ref="O70:T70"/>
    <mergeCell ref="A61:Q61"/>
    <mergeCell ref="A62:Q62"/>
    <mergeCell ref="A63:Q63"/>
    <mergeCell ref="A64:Q64"/>
    <mergeCell ref="A65:T65"/>
    <mergeCell ref="A66:R66"/>
    <mergeCell ref="A74:D74"/>
    <mergeCell ref="E74:K74"/>
    <mergeCell ref="L74:T74"/>
    <mergeCell ref="B71:C71"/>
    <mergeCell ref="E71:G71"/>
    <mergeCell ref="H71:L71"/>
    <mergeCell ref="O71:T71"/>
    <mergeCell ref="A72:T72"/>
    <mergeCell ref="A73:D73"/>
    <mergeCell ref="E73:K73"/>
    <mergeCell ref="L73:T73"/>
  </mergeCells>
  <pageMargins left="0.39370078740157483" right="0.39370078740157483" top="0.39370078740157483" bottom="0.19685039370078741" header="0" footer="0"/>
  <pageSetup paperSize="9" scale="51" orientation="portrait" r:id="rId1"/>
  <headerFooter>
    <oddHeader>&amp;C&amp;"Arial,Halvfet"&amp;24&amp;K03+000REISEREGNING</oddHeader>
    <oddFooter>&amp;L&amp;7&amp;K9C9C9C© Copyright Sticos AS&amp;R&amp;7&amp;K9C9C9CUtskrift fra Sticos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T74"/>
  <sheetViews>
    <sheetView showGridLines="0" zoomScaleNormal="100" workbookViewId="0">
      <selection activeCell="A2" sqref="A2:B2"/>
    </sheetView>
  </sheetViews>
  <sheetFormatPr baseColWidth="10" defaultColWidth="9.140625" defaultRowHeight="18" customHeight="1" x14ac:dyDescent="0.2"/>
  <cols>
    <col min="1" max="1" width="3.42578125" style="5" customWidth="1"/>
    <col min="2" max="2" width="16.28515625" style="5" customWidth="1"/>
    <col min="3" max="3" width="6.42578125" style="5" customWidth="1"/>
    <col min="4" max="4" width="4.5703125" style="5" customWidth="1"/>
    <col min="5" max="5" width="11" style="5" customWidth="1"/>
    <col min="6" max="6" width="4.7109375" style="5" customWidth="1"/>
    <col min="7" max="7" width="12.140625" style="5" customWidth="1"/>
    <col min="8" max="8" width="13.5703125" style="5" customWidth="1"/>
    <col min="9" max="9" width="6.140625" style="5" customWidth="1"/>
    <col min="10" max="10" width="6.42578125" style="5" customWidth="1"/>
    <col min="11" max="11" width="9.85546875" style="5" customWidth="1"/>
    <col min="12" max="12" width="14" style="5" customWidth="1"/>
    <col min="13" max="13" width="5.28515625" style="5" customWidth="1"/>
    <col min="14" max="14" width="6.42578125" style="5" customWidth="1"/>
    <col min="15" max="15" width="2.7109375" style="5" customWidth="1"/>
    <col min="16" max="16" width="4" style="5" customWidth="1"/>
    <col min="17" max="17" width="6.140625" style="5" customWidth="1"/>
    <col min="18" max="18" width="14.28515625" style="5" customWidth="1"/>
    <col min="19" max="19" width="14" style="5" customWidth="1"/>
    <col min="20" max="20" width="17.140625" style="5" customWidth="1"/>
    <col min="21" max="16384" width="9.140625" style="5"/>
  </cols>
  <sheetData>
    <row r="2" spans="1:20" ht="24.95" customHeight="1" x14ac:dyDescent="0.2">
      <c r="A2" s="87" t="s">
        <v>99</v>
      </c>
      <c r="B2" s="65"/>
      <c r="C2" s="130" t="s">
        <v>54</v>
      </c>
      <c r="D2" s="45"/>
      <c r="E2" s="45"/>
      <c r="F2" s="45"/>
      <c r="G2" s="45"/>
      <c r="H2" s="45"/>
      <c r="I2" s="45"/>
      <c r="J2" s="45"/>
      <c r="K2" s="87" t="s">
        <v>43</v>
      </c>
      <c r="L2" s="65"/>
      <c r="M2" s="131"/>
      <c r="N2" s="132"/>
      <c r="O2" s="132"/>
      <c r="P2" s="132"/>
      <c r="Q2" s="9" t="s">
        <v>1</v>
      </c>
      <c r="R2" s="133"/>
      <c r="S2" s="134"/>
      <c r="T2" s="134"/>
    </row>
    <row r="3" spans="1:20" ht="24.95" customHeight="1" x14ac:dyDescent="0.2">
      <c r="A3" s="66" t="s">
        <v>73</v>
      </c>
      <c r="B3" s="57"/>
      <c r="C3" s="57"/>
      <c r="D3" s="57"/>
      <c r="E3" s="58"/>
      <c r="F3" s="59"/>
      <c r="G3" s="6" t="s">
        <v>13</v>
      </c>
      <c r="H3" s="58"/>
      <c r="I3" s="59"/>
      <c r="J3" s="59"/>
      <c r="K3" s="66" t="s">
        <v>71</v>
      </c>
      <c r="L3" s="57"/>
      <c r="M3" s="135"/>
      <c r="N3" s="118"/>
      <c r="O3" s="118"/>
      <c r="P3" s="118"/>
      <c r="Q3" s="10" t="s">
        <v>1</v>
      </c>
      <c r="R3" s="123"/>
      <c r="S3" s="120"/>
      <c r="T3" s="120"/>
    </row>
    <row r="4" spans="1:20" ht="24.95" customHeight="1" x14ac:dyDescent="0.2">
      <c r="A4" s="66" t="s">
        <v>65</v>
      </c>
      <c r="B4" s="57"/>
      <c r="C4" s="58"/>
      <c r="D4" s="59"/>
      <c r="E4" s="59"/>
      <c r="F4" s="59"/>
      <c r="G4" s="59"/>
      <c r="H4" s="59"/>
      <c r="I4" s="59"/>
      <c r="J4" s="59"/>
      <c r="K4" s="66" t="s">
        <v>63</v>
      </c>
      <c r="L4" s="57"/>
      <c r="M4" s="58"/>
      <c r="N4" s="59"/>
      <c r="O4" s="59"/>
      <c r="P4" s="59"/>
      <c r="Q4" s="59"/>
      <c r="R4" s="59"/>
      <c r="S4" s="59"/>
      <c r="T4" s="59"/>
    </row>
    <row r="5" spans="1:20" ht="24.95" customHeight="1" x14ac:dyDescent="0.25">
      <c r="A5" s="124" t="s">
        <v>79</v>
      </c>
      <c r="B5" s="125"/>
      <c r="C5" s="125"/>
      <c r="D5" s="125"/>
      <c r="E5" s="126"/>
      <c r="F5" s="127"/>
      <c r="G5" s="128"/>
      <c r="H5" s="128"/>
      <c r="I5" s="128"/>
      <c r="J5" s="128"/>
      <c r="K5" s="128"/>
      <c r="L5" s="128"/>
      <c r="M5" s="128"/>
      <c r="N5" s="128"/>
      <c r="O5" s="128"/>
      <c r="P5" s="128"/>
      <c r="Q5" s="128"/>
      <c r="R5" s="128"/>
      <c r="S5" s="128"/>
      <c r="T5" s="129"/>
    </row>
    <row r="6" spans="1:20" ht="20.100000000000001" customHeight="1" x14ac:dyDescent="0.2">
      <c r="A6" s="80"/>
      <c r="B6" s="75"/>
      <c r="C6" s="75"/>
      <c r="D6" s="75"/>
      <c r="E6" s="75"/>
      <c r="F6" s="75"/>
      <c r="G6" s="75"/>
      <c r="H6" s="75"/>
      <c r="I6" s="75"/>
      <c r="J6" s="75"/>
      <c r="K6" s="75"/>
      <c r="L6" s="75"/>
      <c r="M6" s="75"/>
      <c r="N6" s="75"/>
      <c r="O6" s="75"/>
      <c r="P6" s="75"/>
      <c r="Q6" s="75"/>
      <c r="R6" s="75"/>
      <c r="S6" s="75"/>
      <c r="T6" s="75"/>
    </row>
    <row r="7" spans="1:20" ht="20.100000000000001" customHeight="1" x14ac:dyDescent="0.2">
      <c r="A7" s="92" t="s">
        <v>67</v>
      </c>
      <c r="B7" s="99"/>
      <c r="C7" s="99"/>
      <c r="D7" s="99"/>
      <c r="E7" s="99"/>
      <c r="F7" s="99"/>
      <c r="G7" s="99"/>
      <c r="H7" s="99"/>
      <c r="I7" s="99"/>
      <c r="J7" s="99"/>
      <c r="K7" s="99"/>
      <c r="L7" s="99"/>
      <c r="M7" s="99"/>
      <c r="N7" s="99"/>
      <c r="O7" s="99"/>
      <c r="P7" s="99"/>
      <c r="Q7" s="99"/>
      <c r="R7" s="99"/>
      <c r="S7" s="99"/>
      <c r="T7" s="99"/>
    </row>
    <row r="8" spans="1:20" ht="20.100000000000001" customHeight="1" x14ac:dyDescent="0.2">
      <c r="A8" s="95" t="s">
        <v>54</v>
      </c>
      <c r="B8" s="55"/>
      <c r="C8" s="95" t="s">
        <v>37</v>
      </c>
      <c r="D8" s="55"/>
      <c r="E8" s="94"/>
      <c r="F8" s="55"/>
      <c r="G8" s="55"/>
      <c r="H8" s="94" t="s">
        <v>35</v>
      </c>
      <c r="I8" s="55"/>
      <c r="J8" s="55"/>
      <c r="K8" s="11" t="s">
        <v>54</v>
      </c>
      <c r="L8" s="95" t="s">
        <v>72</v>
      </c>
      <c r="M8" s="55"/>
      <c r="N8" s="55"/>
      <c r="O8" s="95" t="s">
        <v>56</v>
      </c>
      <c r="P8" s="55"/>
      <c r="Q8" s="55"/>
      <c r="R8" s="11" t="s">
        <v>42</v>
      </c>
      <c r="S8" s="11" t="s">
        <v>20</v>
      </c>
      <c r="T8" s="11" t="s">
        <v>70</v>
      </c>
    </row>
    <row r="9" spans="1:20" ht="20.100000000000001" customHeight="1" x14ac:dyDescent="0.25">
      <c r="A9" s="86" t="s">
        <v>30</v>
      </c>
      <c r="B9" s="65"/>
      <c r="C9" s="121" t="s">
        <v>16</v>
      </c>
      <c r="D9" s="122"/>
      <c r="E9" s="87" t="s">
        <v>25</v>
      </c>
      <c r="F9" s="65"/>
      <c r="G9" s="65"/>
      <c r="H9" s="87" t="s">
        <v>29</v>
      </c>
      <c r="I9" s="65"/>
      <c r="J9" s="65"/>
      <c r="K9" s="32" t="s">
        <v>36</v>
      </c>
      <c r="L9" s="86" t="s">
        <v>53</v>
      </c>
      <c r="M9" s="65"/>
      <c r="N9" s="65"/>
      <c r="O9" s="86" t="s">
        <v>33</v>
      </c>
      <c r="P9" s="65"/>
      <c r="Q9" s="65"/>
      <c r="R9" s="12" t="s">
        <v>21</v>
      </c>
      <c r="S9" s="12" t="s">
        <v>75</v>
      </c>
      <c r="T9" s="12" t="s">
        <v>52</v>
      </c>
    </row>
    <row r="10" spans="1:20" ht="24.95" customHeight="1" x14ac:dyDescent="0.2">
      <c r="A10" s="117"/>
      <c r="B10" s="118"/>
      <c r="C10" s="119"/>
      <c r="D10" s="120"/>
      <c r="E10" s="58"/>
      <c r="F10" s="59"/>
      <c r="G10" s="59"/>
      <c r="H10" s="58"/>
      <c r="I10" s="59"/>
      <c r="J10" s="59"/>
      <c r="K10" s="13"/>
      <c r="L10" s="58"/>
      <c r="M10" s="59"/>
      <c r="N10" s="59"/>
      <c r="O10" s="79"/>
      <c r="P10" s="116"/>
      <c r="Q10" s="116"/>
      <c r="R10" s="14"/>
      <c r="S10" s="15"/>
      <c r="T10" s="13"/>
    </row>
    <row r="11" spans="1:20" ht="24.95" customHeight="1" x14ac:dyDescent="0.2">
      <c r="A11" s="117"/>
      <c r="B11" s="118"/>
      <c r="C11" s="119"/>
      <c r="D11" s="120"/>
      <c r="E11" s="58"/>
      <c r="F11" s="59"/>
      <c r="G11" s="59"/>
      <c r="H11" s="58"/>
      <c r="I11" s="59"/>
      <c r="J11" s="59"/>
      <c r="K11" s="13"/>
      <c r="L11" s="58"/>
      <c r="M11" s="59"/>
      <c r="N11" s="59"/>
      <c r="O11" s="79"/>
      <c r="P11" s="116"/>
      <c r="Q11" s="116"/>
      <c r="R11" s="14"/>
      <c r="S11" s="15"/>
      <c r="T11" s="13"/>
    </row>
    <row r="12" spans="1:20" ht="24.95" customHeight="1" x14ac:dyDescent="0.2">
      <c r="A12" s="117"/>
      <c r="B12" s="118"/>
      <c r="C12" s="119"/>
      <c r="D12" s="120"/>
      <c r="E12" s="58"/>
      <c r="F12" s="59"/>
      <c r="G12" s="59"/>
      <c r="H12" s="58"/>
      <c r="I12" s="59"/>
      <c r="J12" s="59"/>
      <c r="K12" s="13"/>
      <c r="L12" s="58"/>
      <c r="M12" s="59"/>
      <c r="N12" s="59"/>
      <c r="O12" s="79"/>
      <c r="P12" s="116"/>
      <c r="Q12" s="116"/>
      <c r="R12" s="14"/>
      <c r="S12" s="15"/>
      <c r="T12" s="13"/>
    </row>
    <row r="13" spans="1:20" ht="24.95" customHeight="1" x14ac:dyDescent="0.2">
      <c r="A13" s="117"/>
      <c r="B13" s="118"/>
      <c r="C13" s="119"/>
      <c r="D13" s="120"/>
      <c r="E13" s="58"/>
      <c r="F13" s="59"/>
      <c r="G13" s="59"/>
      <c r="H13" s="58"/>
      <c r="I13" s="59"/>
      <c r="J13" s="59"/>
      <c r="K13" s="13"/>
      <c r="L13" s="58"/>
      <c r="M13" s="59"/>
      <c r="N13" s="59"/>
      <c r="O13" s="79"/>
      <c r="P13" s="116"/>
      <c r="Q13" s="116"/>
      <c r="R13" s="14"/>
      <c r="S13" s="15"/>
      <c r="T13" s="13"/>
    </row>
    <row r="14" spans="1:20" ht="24.95" customHeight="1" x14ac:dyDescent="0.2">
      <c r="A14" s="117"/>
      <c r="B14" s="118"/>
      <c r="C14" s="119"/>
      <c r="D14" s="120"/>
      <c r="E14" s="58"/>
      <c r="F14" s="59"/>
      <c r="G14" s="59"/>
      <c r="H14" s="58"/>
      <c r="I14" s="59"/>
      <c r="J14" s="59"/>
      <c r="K14" s="13"/>
      <c r="L14" s="58"/>
      <c r="M14" s="59"/>
      <c r="N14" s="59"/>
      <c r="O14" s="79"/>
      <c r="P14" s="116"/>
      <c r="Q14" s="116"/>
      <c r="R14" s="14"/>
      <c r="S14" s="15"/>
      <c r="T14" s="13"/>
    </row>
    <row r="15" spans="1:20" ht="24.95" customHeight="1" x14ac:dyDescent="0.2">
      <c r="A15" s="56"/>
      <c r="B15" s="57"/>
      <c r="C15" s="57"/>
      <c r="D15" s="57"/>
      <c r="E15" s="57"/>
      <c r="F15" s="57"/>
      <c r="G15" s="57"/>
      <c r="H15" s="57"/>
      <c r="I15" s="57"/>
      <c r="J15" s="57"/>
      <c r="K15" s="57"/>
      <c r="L15" s="113" t="s">
        <v>24</v>
      </c>
      <c r="M15" s="53"/>
      <c r="N15" s="53"/>
      <c r="O15" s="114">
        <f>SUM(O9:Q14)</f>
        <v>0</v>
      </c>
      <c r="P15" s="115"/>
      <c r="Q15" s="115"/>
      <c r="R15" s="10" t="s">
        <v>24</v>
      </c>
      <c r="S15" s="16">
        <f>SUM(S9:S14)</f>
        <v>0</v>
      </c>
      <c r="T15" s="17"/>
    </row>
    <row r="16" spans="1:20" ht="20.100000000000001" customHeight="1" x14ac:dyDescent="0.2">
      <c r="A16" s="56"/>
      <c r="B16" s="57"/>
      <c r="C16" s="57"/>
      <c r="D16" s="57"/>
      <c r="E16" s="57"/>
      <c r="F16" s="57"/>
      <c r="G16" s="57"/>
      <c r="H16" s="57"/>
      <c r="I16" s="57"/>
      <c r="J16" s="57"/>
      <c r="K16" s="57"/>
      <c r="L16" s="113" t="s">
        <v>26</v>
      </c>
      <c r="M16" s="53"/>
      <c r="N16" s="53"/>
      <c r="O16" s="79"/>
      <c r="P16" s="116"/>
      <c r="Q16" s="116"/>
      <c r="R16" s="56"/>
      <c r="S16" s="57"/>
      <c r="T16" s="57"/>
    </row>
    <row r="17" spans="1:20" ht="18" customHeight="1" x14ac:dyDescent="0.2">
      <c r="A17" s="80"/>
      <c r="B17" s="75"/>
      <c r="C17" s="75"/>
      <c r="D17" s="75"/>
      <c r="E17" s="75"/>
      <c r="F17" s="75"/>
      <c r="G17" s="75"/>
      <c r="H17" s="75"/>
      <c r="I17" s="75"/>
      <c r="J17" s="75"/>
      <c r="K17" s="75"/>
      <c r="L17" s="75"/>
      <c r="M17" s="75"/>
      <c r="N17" s="75"/>
      <c r="O17" s="75"/>
      <c r="P17" s="75"/>
      <c r="Q17" s="75"/>
      <c r="R17" s="75"/>
      <c r="S17" s="75"/>
      <c r="T17" s="75"/>
    </row>
    <row r="18" spans="1:20" ht="18" customHeight="1" x14ac:dyDescent="0.2">
      <c r="A18" s="106" t="s">
        <v>66</v>
      </c>
      <c r="B18" s="107"/>
      <c r="C18" s="107"/>
      <c r="D18" s="107"/>
      <c r="E18" s="107"/>
      <c r="F18" s="107"/>
      <c r="G18" s="107"/>
      <c r="H18" s="107"/>
      <c r="I18" s="107"/>
      <c r="J18" s="107"/>
      <c r="K18" s="107"/>
      <c r="L18" s="107"/>
      <c r="M18" s="107"/>
      <c r="N18" s="107"/>
      <c r="O18" s="82" t="s">
        <v>4</v>
      </c>
      <c r="P18" s="57"/>
      <c r="Q18" s="57"/>
      <c r="R18" s="18" t="s">
        <v>61</v>
      </c>
      <c r="S18" s="18" t="s">
        <v>0</v>
      </c>
      <c r="T18" s="18" t="s">
        <v>7</v>
      </c>
    </row>
    <row r="19" spans="1:20" ht="24.95" customHeight="1" x14ac:dyDescent="0.2">
      <c r="A19" s="56" t="s">
        <v>90</v>
      </c>
      <c r="B19" s="57"/>
      <c r="C19" s="57"/>
      <c r="D19" s="57"/>
      <c r="E19" s="57"/>
      <c r="F19" s="57"/>
      <c r="G19" s="57"/>
      <c r="H19" s="57"/>
      <c r="I19" s="57"/>
      <c r="J19" s="57"/>
      <c r="K19" s="57"/>
      <c r="L19" s="57"/>
      <c r="M19" s="57"/>
      <c r="N19" s="57"/>
      <c r="O19" s="79"/>
      <c r="P19" s="59"/>
      <c r="Q19" s="59"/>
      <c r="R19" s="19">
        <v>4.0999999999999996</v>
      </c>
      <c r="S19" s="20">
        <f>+O19*R19</f>
        <v>0</v>
      </c>
      <c r="T19" s="21"/>
    </row>
    <row r="20" spans="1:20" ht="24.95" customHeight="1" x14ac:dyDescent="0.2">
      <c r="A20" s="56" t="s">
        <v>91</v>
      </c>
      <c r="B20" s="57"/>
      <c r="C20" s="57"/>
      <c r="D20" s="57"/>
      <c r="E20" s="57"/>
      <c r="F20" s="57"/>
      <c r="G20" s="57"/>
      <c r="H20" s="57"/>
      <c r="I20" s="57"/>
      <c r="J20" s="57"/>
      <c r="K20" s="57"/>
      <c r="L20" s="57"/>
      <c r="M20" s="57"/>
      <c r="N20" s="57"/>
      <c r="O20" s="79"/>
      <c r="P20" s="59"/>
      <c r="Q20" s="59"/>
      <c r="R20" s="19">
        <v>3.45</v>
      </c>
      <c r="S20" s="20">
        <f>+O20*R20</f>
        <v>0</v>
      </c>
      <c r="T20" s="21"/>
    </row>
    <row r="21" spans="1:20" ht="24.95" customHeight="1" x14ac:dyDescent="0.2">
      <c r="A21" s="108" t="s">
        <v>19</v>
      </c>
      <c r="B21" s="109"/>
      <c r="C21" s="109"/>
      <c r="D21" s="110" t="s">
        <v>22</v>
      </c>
      <c r="E21" s="111"/>
      <c r="F21" s="111"/>
      <c r="G21" s="112"/>
      <c r="H21" s="58"/>
      <c r="I21" s="59"/>
      <c r="J21" s="59"/>
      <c r="K21" s="59"/>
      <c r="L21" s="59"/>
      <c r="M21" s="59"/>
      <c r="N21" s="59"/>
      <c r="O21" s="79"/>
      <c r="P21" s="59"/>
      <c r="Q21" s="59"/>
      <c r="R21" s="19">
        <v>1</v>
      </c>
      <c r="S21" s="20">
        <f>+O21*R21</f>
        <v>0</v>
      </c>
      <c r="T21" s="21"/>
    </row>
    <row r="22" spans="1:20" ht="24.95" customHeight="1" x14ac:dyDescent="0.2">
      <c r="A22" s="56" t="s">
        <v>59</v>
      </c>
      <c r="B22" s="57"/>
      <c r="C22" s="57"/>
      <c r="D22" s="57"/>
      <c r="E22" s="57"/>
      <c r="F22" s="57"/>
      <c r="G22" s="57"/>
      <c r="H22" s="57"/>
      <c r="I22" s="57"/>
      <c r="J22" s="57"/>
      <c r="K22" s="57"/>
      <c r="L22" s="57"/>
      <c r="M22" s="57"/>
      <c r="N22" s="57"/>
      <c r="O22" s="79"/>
      <c r="P22" s="59"/>
      <c r="Q22" s="59"/>
      <c r="R22" s="22"/>
      <c r="S22" s="20">
        <f>+O22*R22</f>
        <v>0</v>
      </c>
      <c r="T22" s="21"/>
    </row>
    <row r="23" spans="1:20" s="31" customFormat="1" ht="15" customHeight="1" x14ac:dyDescent="0.2">
      <c r="A23" s="103" t="s">
        <v>93</v>
      </c>
      <c r="B23" s="104"/>
      <c r="C23" s="104"/>
      <c r="D23" s="104"/>
      <c r="E23" s="104"/>
      <c r="F23" s="104"/>
      <c r="G23" s="104"/>
      <c r="H23" s="104"/>
      <c r="I23" s="104"/>
      <c r="J23" s="104"/>
      <c r="K23" s="104"/>
      <c r="L23" s="104"/>
      <c r="M23" s="104"/>
      <c r="N23" s="104"/>
      <c r="O23" s="104"/>
      <c r="P23" s="104"/>
      <c r="Q23" s="104"/>
      <c r="R23" s="104"/>
      <c r="S23" s="104"/>
      <c r="T23" s="105"/>
    </row>
    <row r="24" spans="1:20" ht="18" customHeight="1" x14ac:dyDescent="0.2">
      <c r="A24" s="80"/>
      <c r="B24" s="75"/>
      <c r="C24" s="75"/>
      <c r="D24" s="75"/>
      <c r="E24" s="75"/>
      <c r="F24" s="75"/>
      <c r="G24" s="75"/>
      <c r="H24" s="75"/>
      <c r="I24" s="75"/>
      <c r="J24" s="75"/>
      <c r="K24" s="75"/>
      <c r="L24" s="75"/>
      <c r="M24" s="75"/>
      <c r="N24" s="75"/>
      <c r="O24" s="75"/>
      <c r="P24" s="75"/>
      <c r="Q24" s="75"/>
      <c r="R24" s="75"/>
      <c r="S24" s="75"/>
      <c r="T24" s="75"/>
    </row>
    <row r="25" spans="1:20" ht="18" customHeight="1" x14ac:dyDescent="0.2">
      <c r="A25" s="106" t="s">
        <v>58</v>
      </c>
      <c r="B25" s="107"/>
      <c r="C25" s="107"/>
      <c r="D25" s="107"/>
      <c r="E25" s="107"/>
      <c r="F25" s="107"/>
      <c r="G25" s="107"/>
      <c r="H25" s="95"/>
      <c r="I25" s="55"/>
      <c r="J25" s="55"/>
      <c r="K25" s="11"/>
      <c r="L25" s="11"/>
      <c r="M25" s="82" t="s">
        <v>80</v>
      </c>
      <c r="N25" s="57"/>
      <c r="O25" s="57"/>
      <c r="P25" s="57"/>
      <c r="Q25" s="57"/>
      <c r="R25" s="57"/>
      <c r="S25" s="82" t="s">
        <v>0</v>
      </c>
      <c r="T25" s="82" t="s">
        <v>7</v>
      </c>
    </row>
    <row r="26" spans="1:20" ht="18" customHeight="1" x14ac:dyDescent="0.2">
      <c r="A26" s="107"/>
      <c r="B26" s="107"/>
      <c r="C26" s="107"/>
      <c r="D26" s="107"/>
      <c r="E26" s="107"/>
      <c r="F26" s="107"/>
      <c r="G26" s="107"/>
      <c r="H26" s="87" t="s">
        <v>8</v>
      </c>
      <c r="I26" s="65"/>
      <c r="J26" s="65"/>
      <c r="K26" s="12" t="s">
        <v>55</v>
      </c>
      <c r="L26" s="12" t="s">
        <v>61</v>
      </c>
      <c r="M26" s="82" t="s">
        <v>46</v>
      </c>
      <c r="N26" s="57"/>
      <c r="O26" s="82" t="s">
        <v>31</v>
      </c>
      <c r="P26" s="57"/>
      <c r="Q26" s="57"/>
      <c r="R26" s="18" t="s">
        <v>34</v>
      </c>
      <c r="S26" s="57"/>
      <c r="T26" s="57"/>
    </row>
    <row r="27" spans="1:20" ht="24.95" customHeight="1" x14ac:dyDescent="0.2">
      <c r="A27" s="102" t="s">
        <v>97</v>
      </c>
      <c r="B27" s="57"/>
      <c r="C27" s="57"/>
      <c r="D27" s="57"/>
      <c r="E27" s="57"/>
      <c r="F27" s="57"/>
      <c r="G27" s="57"/>
      <c r="H27" s="58" t="s">
        <v>6</v>
      </c>
      <c r="I27" s="59"/>
      <c r="J27" s="59"/>
      <c r="K27" s="15"/>
      <c r="L27" s="19">
        <v>280</v>
      </c>
      <c r="M27" s="101"/>
      <c r="N27" s="57"/>
      <c r="O27" s="83"/>
      <c r="P27" s="59"/>
      <c r="Q27" s="59"/>
      <c r="R27" s="22"/>
      <c r="S27" s="20">
        <f>IF(((+K27*L27)-O27-R27)&lt;0,0,((+K27*L27)-O27-R27))</f>
        <v>0</v>
      </c>
      <c r="T27" s="21"/>
    </row>
    <row r="28" spans="1:20" ht="24.95" customHeight="1" x14ac:dyDescent="0.2">
      <c r="A28" s="100" t="s">
        <v>95</v>
      </c>
      <c r="B28" s="61"/>
      <c r="C28" s="61"/>
      <c r="D28" s="61"/>
      <c r="E28" s="61"/>
      <c r="F28" s="61"/>
      <c r="G28" s="61"/>
      <c r="H28" s="58" t="s">
        <v>6</v>
      </c>
      <c r="I28" s="59"/>
      <c r="J28" s="59"/>
      <c r="K28" s="15"/>
      <c r="L28" s="19">
        <v>520</v>
      </c>
      <c r="M28" s="101"/>
      <c r="N28" s="57"/>
      <c r="O28" s="83"/>
      <c r="P28" s="59"/>
      <c r="Q28" s="59"/>
      <c r="R28" s="22"/>
      <c r="S28" s="20">
        <f>IF(((+K28*L28)-O28-R28)&lt;0,0,((+K28*L28)-O28-R28))</f>
        <v>0</v>
      </c>
      <c r="T28" s="21"/>
    </row>
    <row r="29" spans="1:20" ht="24.95" customHeight="1" x14ac:dyDescent="0.2">
      <c r="A29" s="56" t="s">
        <v>92</v>
      </c>
      <c r="B29" s="57"/>
      <c r="C29" s="57"/>
      <c r="D29" s="57"/>
      <c r="E29" s="57"/>
      <c r="F29" s="57"/>
      <c r="G29" s="57"/>
      <c r="H29" s="58"/>
      <c r="I29" s="59"/>
      <c r="J29" s="59"/>
      <c r="K29" s="15"/>
      <c r="L29" s="22"/>
      <c r="M29" s="83"/>
      <c r="N29" s="59"/>
      <c r="O29" s="83"/>
      <c r="P29" s="59"/>
      <c r="Q29" s="59"/>
      <c r="R29" s="22"/>
      <c r="S29" s="20">
        <f>IF(((+K29*L29)-M29-O29-R29)&lt;0,0,((+K29*L29)-M29-O29-R29))</f>
        <v>0</v>
      </c>
      <c r="T29" s="21"/>
    </row>
    <row r="30" spans="1:20" ht="24.95" customHeight="1" x14ac:dyDescent="0.2">
      <c r="A30" s="56" t="s">
        <v>60</v>
      </c>
      <c r="B30" s="57"/>
      <c r="C30" s="57"/>
      <c r="D30" s="57"/>
      <c r="E30" s="57"/>
      <c r="F30" s="57"/>
      <c r="G30" s="57"/>
      <c r="H30" s="58"/>
      <c r="I30" s="59"/>
      <c r="J30" s="59"/>
      <c r="K30" s="15"/>
      <c r="L30" s="22"/>
      <c r="M30" s="83"/>
      <c r="N30" s="59"/>
      <c r="O30" s="83"/>
      <c r="P30" s="59"/>
      <c r="Q30" s="59"/>
      <c r="R30" s="22"/>
      <c r="S30" s="20">
        <f>IF(((+K30*L30)-M30-O30-R30)&lt;0,0,((+K30*L30)-M30-O30-R30))</f>
        <v>0</v>
      </c>
      <c r="T30" s="21"/>
    </row>
    <row r="31" spans="1:20" s="31" customFormat="1" ht="15" customHeight="1" x14ac:dyDescent="0.2">
      <c r="A31" s="84" t="s">
        <v>94</v>
      </c>
      <c r="B31" s="85"/>
      <c r="C31" s="85"/>
      <c r="D31" s="85"/>
      <c r="E31" s="85"/>
      <c r="F31" s="85"/>
      <c r="G31" s="85"/>
      <c r="H31" s="85"/>
      <c r="I31" s="85"/>
      <c r="J31" s="85"/>
      <c r="K31" s="85"/>
      <c r="L31" s="85"/>
      <c r="M31" s="85"/>
      <c r="N31" s="85"/>
      <c r="O31" s="85"/>
      <c r="P31" s="85"/>
      <c r="Q31" s="85"/>
      <c r="R31" s="85"/>
      <c r="S31" s="85"/>
      <c r="T31" s="85"/>
    </row>
    <row r="32" spans="1:20" s="31" customFormat="1" ht="15" customHeight="1" x14ac:dyDescent="0.2">
      <c r="A32" s="70" t="s">
        <v>77</v>
      </c>
      <c r="B32" s="71"/>
      <c r="C32" s="71"/>
      <c r="D32" s="71"/>
      <c r="E32" s="71"/>
      <c r="F32" s="71"/>
      <c r="G32" s="71"/>
      <c r="H32" s="71"/>
      <c r="I32" s="71"/>
      <c r="J32" s="71"/>
      <c r="K32" s="71"/>
      <c r="L32" s="71"/>
      <c r="M32" s="71"/>
      <c r="N32" s="71"/>
      <c r="O32" s="71"/>
      <c r="P32" s="71"/>
      <c r="Q32" s="71"/>
      <c r="R32" s="71"/>
      <c r="S32" s="71"/>
      <c r="T32" s="71"/>
    </row>
    <row r="33" spans="1:20" s="31" customFormat="1" ht="15" customHeight="1" x14ac:dyDescent="0.2">
      <c r="A33" s="72" t="s">
        <v>81</v>
      </c>
      <c r="B33" s="73"/>
      <c r="C33" s="73"/>
      <c r="D33" s="73"/>
      <c r="E33" s="73"/>
      <c r="F33" s="73"/>
      <c r="G33" s="73"/>
      <c r="H33" s="73"/>
      <c r="I33" s="73"/>
      <c r="J33" s="73"/>
      <c r="K33" s="73"/>
      <c r="L33" s="73"/>
      <c r="M33" s="73"/>
      <c r="N33" s="73"/>
      <c r="O33" s="73"/>
      <c r="P33" s="73"/>
      <c r="Q33" s="73"/>
      <c r="R33" s="73"/>
      <c r="S33" s="73"/>
      <c r="T33" s="73"/>
    </row>
    <row r="34" spans="1:20" ht="18" customHeight="1" x14ac:dyDescent="0.2">
      <c r="A34" s="80"/>
      <c r="B34" s="75"/>
      <c r="C34" s="75"/>
      <c r="D34" s="75"/>
      <c r="E34" s="75"/>
      <c r="F34" s="75"/>
      <c r="G34" s="75"/>
      <c r="H34" s="75"/>
      <c r="I34" s="75"/>
      <c r="J34" s="75"/>
      <c r="K34" s="75"/>
      <c r="L34" s="75"/>
      <c r="M34" s="75"/>
      <c r="N34" s="75"/>
      <c r="O34" s="75"/>
      <c r="P34" s="75"/>
      <c r="Q34" s="75"/>
      <c r="R34" s="75"/>
      <c r="S34" s="75"/>
      <c r="T34" s="75"/>
    </row>
    <row r="35" spans="1:20" ht="18" customHeight="1" x14ac:dyDescent="0.2">
      <c r="A35" s="92" t="s">
        <v>89</v>
      </c>
      <c r="B35" s="93"/>
      <c r="C35" s="93"/>
      <c r="D35" s="93"/>
      <c r="E35" s="93"/>
      <c r="F35" s="93"/>
      <c r="G35" s="93"/>
      <c r="H35" s="93"/>
      <c r="I35" s="93"/>
      <c r="J35" s="93"/>
      <c r="K35" s="93"/>
      <c r="L35" s="93"/>
      <c r="M35" s="93"/>
      <c r="N35" s="93"/>
      <c r="O35" s="93"/>
      <c r="P35" s="93"/>
      <c r="Q35" s="93"/>
      <c r="R35" s="93"/>
      <c r="S35" s="93"/>
      <c r="T35" s="93"/>
    </row>
    <row r="36" spans="1:20" ht="18" customHeight="1" x14ac:dyDescent="0.2">
      <c r="A36" s="94" t="s">
        <v>28</v>
      </c>
      <c r="B36" s="55"/>
      <c r="C36" s="55"/>
      <c r="D36" s="55"/>
      <c r="E36" s="55"/>
      <c r="F36" s="55"/>
      <c r="G36" s="55"/>
      <c r="H36" s="55"/>
      <c r="I36" s="55"/>
      <c r="J36" s="55"/>
      <c r="K36" s="55"/>
      <c r="L36" s="55"/>
      <c r="M36" s="95" t="s">
        <v>48</v>
      </c>
      <c r="N36" s="55"/>
      <c r="O36" s="55"/>
      <c r="P36" s="55"/>
      <c r="Q36" s="55"/>
      <c r="R36" s="11" t="s">
        <v>49</v>
      </c>
      <c r="S36" s="11" t="s">
        <v>20</v>
      </c>
      <c r="T36" s="11" t="s">
        <v>5</v>
      </c>
    </row>
    <row r="37" spans="1:20" ht="18" customHeight="1" x14ac:dyDescent="0.2">
      <c r="A37" s="67" t="s">
        <v>14</v>
      </c>
      <c r="B37" s="65"/>
      <c r="C37" s="65"/>
      <c r="D37" s="65"/>
      <c r="E37" s="65"/>
      <c r="F37" s="65"/>
      <c r="G37" s="65"/>
      <c r="H37" s="65"/>
      <c r="I37" s="65"/>
      <c r="J37" s="65"/>
      <c r="K37" s="65"/>
      <c r="L37" s="65"/>
      <c r="M37" s="96" t="s">
        <v>15</v>
      </c>
      <c r="N37" s="97"/>
      <c r="O37" s="23" t="s">
        <v>2</v>
      </c>
      <c r="P37" s="98" t="s">
        <v>11</v>
      </c>
      <c r="Q37" s="99"/>
      <c r="R37" s="12" t="s">
        <v>40</v>
      </c>
      <c r="S37" s="12" t="s">
        <v>39</v>
      </c>
      <c r="T37" s="12" t="s">
        <v>52</v>
      </c>
    </row>
    <row r="38" spans="1:20" ht="24.95" customHeight="1" x14ac:dyDescent="0.2">
      <c r="A38" s="58"/>
      <c r="B38" s="59"/>
      <c r="C38" s="59"/>
      <c r="D38" s="59"/>
      <c r="E38" s="59"/>
      <c r="F38" s="59"/>
      <c r="G38" s="59"/>
      <c r="H38" s="59"/>
      <c r="I38" s="59"/>
      <c r="J38" s="59"/>
      <c r="K38" s="59"/>
      <c r="L38" s="59"/>
      <c r="M38" s="88"/>
      <c r="N38" s="89"/>
      <c r="O38" s="24" t="s">
        <v>2</v>
      </c>
      <c r="P38" s="90"/>
      <c r="Q38" s="91"/>
      <c r="R38" s="21"/>
      <c r="S38" s="22"/>
      <c r="T38" s="21"/>
    </row>
    <row r="39" spans="1:20" ht="24.95" customHeight="1" x14ac:dyDescent="0.2">
      <c r="A39" s="58"/>
      <c r="B39" s="59"/>
      <c r="C39" s="59"/>
      <c r="D39" s="59"/>
      <c r="E39" s="59"/>
      <c r="F39" s="59"/>
      <c r="G39" s="59"/>
      <c r="H39" s="59"/>
      <c r="I39" s="59"/>
      <c r="J39" s="59"/>
      <c r="K39" s="59"/>
      <c r="L39" s="59"/>
      <c r="M39" s="88"/>
      <c r="N39" s="89"/>
      <c r="O39" s="24" t="s">
        <v>2</v>
      </c>
      <c r="P39" s="90"/>
      <c r="Q39" s="91"/>
      <c r="R39" s="21"/>
      <c r="S39" s="22"/>
      <c r="T39" s="21"/>
    </row>
    <row r="40" spans="1:20" ht="18" customHeight="1" x14ac:dyDescent="0.2">
      <c r="A40" s="58"/>
      <c r="B40" s="59"/>
      <c r="C40" s="59"/>
      <c r="D40" s="59"/>
      <c r="E40" s="59"/>
      <c r="F40" s="59"/>
      <c r="G40" s="59"/>
      <c r="H40" s="59"/>
      <c r="I40" s="59"/>
      <c r="J40" s="59"/>
      <c r="K40" s="59"/>
      <c r="L40" s="59"/>
      <c r="M40" s="88"/>
      <c r="N40" s="89"/>
      <c r="O40" s="24" t="s">
        <v>2</v>
      </c>
      <c r="P40" s="90"/>
      <c r="Q40" s="91"/>
      <c r="R40" s="21"/>
      <c r="S40" s="22"/>
      <c r="T40" s="21"/>
    </row>
    <row r="41" spans="1:20" ht="18" customHeight="1" x14ac:dyDescent="0.2">
      <c r="A41" s="80"/>
      <c r="B41" s="75"/>
      <c r="C41" s="75"/>
      <c r="D41" s="75"/>
      <c r="E41" s="75"/>
      <c r="F41" s="75"/>
      <c r="G41" s="75"/>
      <c r="H41" s="75"/>
      <c r="I41" s="75"/>
      <c r="J41" s="75"/>
      <c r="K41" s="75"/>
      <c r="L41" s="75"/>
      <c r="M41" s="75"/>
      <c r="N41" s="75"/>
      <c r="O41" s="75"/>
      <c r="P41" s="75"/>
      <c r="Q41" s="75"/>
      <c r="R41" s="75"/>
      <c r="S41" s="75"/>
      <c r="T41" s="75"/>
    </row>
    <row r="42" spans="1:20" ht="18" customHeight="1" x14ac:dyDescent="0.2">
      <c r="A42" s="62" t="s">
        <v>47</v>
      </c>
      <c r="B42" s="63"/>
      <c r="C42" s="63"/>
      <c r="D42" s="63"/>
      <c r="E42" s="63"/>
      <c r="F42" s="63"/>
      <c r="G42" s="63"/>
      <c r="H42" s="63"/>
      <c r="I42" s="63"/>
      <c r="J42" s="63"/>
      <c r="K42" s="25"/>
      <c r="L42" s="30"/>
      <c r="M42" s="82" t="s">
        <v>84</v>
      </c>
      <c r="N42" s="57"/>
      <c r="O42" s="57"/>
      <c r="P42" s="57"/>
      <c r="Q42" s="57"/>
      <c r="R42" s="57"/>
      <c r="S42" s="11" t="s">
        <v>0</v>
      </c>
      <c r="T42" s="11" t="s">
        <v>7</v>
      </c>
    </row>
    <row r="43" spans="1:20" ht="18" customHeight="1" x14ac:dyDescent="0.2">
      <c r="A43" s="86" t="s">
        <v>82</v>
      </c>
      <c r="B43" s="65"/>
      <c r="C43" s="65"/>
      <c r="D43" s="87" t="s">
        <v>57</v>
      </c>
      <c r="E43" s="65"/>
      <c r="F43" s="65"/>
      <c r="G43" s="65"/>
      <c r="H43" s="65"/>
      <c r="I43" s="65"/>
      <c r="J43" s="65"/>
      <c r="K43" s="12" t="s">
        <v>55</v>
      </c>
      <c r="L43" s="12" t="s">
        <v>83</v>
      </c>
      <c r="M43" s="82" t="s">
        <v>46</v>
      </c>
      <c r="N43" s="57"/>
      <c r="O43" s="82" t="s">
        <v>31</v>
      </c>
      <c r="P43" s="57"/>
      <c r="Q43" s="57"/>
      <c r="R43" s="18" t="s">
        <v>34</v>
      </c>
      <c r="S43" s="12"/>
      <c r="T43" s="12"/>
    </row>
    <row r="44" spans="1:20" ht="24.95" customHeight="1" x14ac:dyDescent="0.2">
      <c r="A44" s="56" t="s">
        <v>9</v>
      </c>
      <c r="B44" s="57"/>
      <c r="C44" s="57"/>
      <c r="D44" s="21"/>
      <c r="E44" s="17" t="s">
        <v>6</v>
      </c>
      <c r="F44" s="21"/>
      <c r="G44" s="58"/>
      <c r="H44" s="59"/>
      <c r="I44" s="59"/>
      <c r="J44" s="59"/>
      <c r="K44" s="15"/>
      <c r="L44" s="22">
        <v>710</v>
      </c>
      <c r="M44" s="83"/>
      <c r="N44" s="59"/>
      <c r="O44" s="83"/>
      <c r="P44" s="59"/>
      <c r="Q44" s="59"/>
      <c r="R44" s="22"/>
      <c r="S44" s="20">
        <f>IF(((+K44*L44)-O44-R44)&lt;0,0,((+K44*L44)-M44-O44-R44))</f>
        <v>0</v>
      </c>
      <c r="T44" s="21"/>
    </row>
    <row r="45" spans="1:20" ht="24.95" customHeight="1" x14ac:dyDescent="0.2">
      <c r="A45" s="56" t="s">
        <v>41</v>
      </c>
      <c r="B45" s="57"/>
      <c r="C45" s="57"/>
      <c r="D45" s="21"/>
      <c r="E45" s="17" t="s">
        <v>6</v>
      </c>
      <c r="F45" s="21"/>
      <c r="G45" s="58"/>
      <c r="H45" s="59"/>
      <c r="I45" s="59"/>
      <c r="J45" s="59"/>
      <c r="K45" s="15"/>
      <c r="L45" s="22">
        <v>307</v>
      </c>
      <c r="M45" s="83"/>
      <c r="N45" s="59"/>
      <c r="O45" s="83"/>
      <c r="P45" s="59"/>
      <c r="Q45" s="59"/>
      <c r="R45" s="22"/>
      <c r="S45" s="20">
        <f>IF(((+K45*L45)-O45-R45)&lt;0,0,((+K45*L45)-M45-O45-R45))</f>
        <v>0</v>
      </c>
      <c r="T45" s="21"/>
    </row>
    <row r="46" spans="1:20" ht="24.95" customHeight="1" x14ac:dyDescent="0.2">
      <c r="A46" s="56" t="s">
        <v>51</v>
      </c>
      <c r="B46" s="57"/>
      <c r="C46" s="57"/>
      <c r="D46" s="21"/>
      <c r="E46" s="17" t="s">
        <v>6</v>
      </c>
      <c r="F46" s="21"/>
      <c r="G46" s="58"/>
      <c r="H46" s="59"/>
      <c r="I46" s="59"/>
      <c r="J46" s="59"/>
      <c r="K46" s="15"/>
      <c r="L46" s="22">
        <v>200</v>
      </c>
      <c r="M46" s="83"/>
      <c r="N46" s="59"/>
      <c r="O46" s="83"/>
      <c r="P46" s="59"/>
      <c r="Q46" s="59"/>
      <c r="R46" s="22"/>
      <c r="S46" s="20">
        <f>IF(((+K46*L46)-O46-R46)&lt;0,0,((+K46*L46)-M46-O46-R46))</f>
        <v>0</v>
      </c>
      <c r="T46" s="21"/>
    </row>
    <row r="47" spans="1:20" ht="18" customHeight="1" x14ac:dyDescent="0.2">
      <c r="A47" s="58"/>
      <c r="B47" s="59"/>
      <c r="C47" s="59"/>
      <c r="D47" s="21"/>
      <c r="E47" s="17" t="s">
        <v>6</v>
      </c>
      <c r="F47" s="21"/>
      <c r="G47" s="58"/>
      <c r="H47" s="59"/>
      <c r="I47" s="59"/>
      <c r="J47" s="59"/>
      <c r="K47" s="15"/>
      <c r="L47" s="22"/>
      <c r="M47" s="83"/>
      <c r="N47" s="59"/>
      <c r="O47" s="83"/>
      <c r="P47" s="59"/>
      <c r="Q47" s="59"/>
      <c r="R47" s="22"/>
      <c r="S47" s="20">
        <f>IF(((K47*L47)-M47-O47-R47)&lt;0,0,((K47*L47)-M47-O47-R47))</f>
        <v>0</v>
      </c>
      <c r="T47" s="21"/>
    </row>
    <row r="48" spans="1:20" s="31" customFormat="1" ht="15" customHeight="1" x14ac:dyDescent="0.2">
      <c r="A48" s="84" t="s">
        <v>85</v>
      </c>
      <c r="B48" s="85"/>
      <c r="C48" s="85"/>
      <c r="D48" s="85"/>
      <c r="E48" s="85"/>
      <c r="F48" s="85"/>
      <c r="G48" s="85"/>
      <c r="H48" s="85"/>
      <c r="I48" s="85"/>
      <c r="J48" s="85"/>
      <c r="K48" s="85"/>
      <c r="L48" s="85"/>
      <c r="M48" s="85"/>
      <c r="N48" s="85"/>
      <c r="O48" s="85"/>
      <c r="P48" s="85"/>
      <c r="Q48" s="85"/>
      <c r="R48" s="85"/>
      <c r="S48" s="85"/>
      <c r="T48" s="85"/>
    </row>
    <row r="49" spans="1:20" s="31" customFormat="1" ht="15" customHeight="1" x14ac:dyDescent="0.2">
      <c r="A49" s="70" t="s">
        <v>86</v>
      </c>
      <c r="B49" s="71"/>
      <c r="C49" s="71"/>
      <c r="D49" s="71"/>
      <c r="E49" s="71"/>
      <c r="F49" s="71"/>
      <c r="G49" s="71"/>
      <c r="H49" s="71"/>
      <c r="I49" s="71"/>
      <c r="J49" s="71"/>
      <c r="K49" s="71"/>
      <c r="L49" s="71"/>
      <c r="M49" s="71"/>
      <c r="N49" s="71"/>
      <c r="O49" s="71"/>
      <c r="P49" s="71"/>
      <c r="Q49" s="71"/>
      <c r="R49" s="71"/>
      <c r="S49" s="71"/>
      <c r="T49" s="71"/>
    </row>
    <row r="50" spans="1:20" s="31" customFormat="1" ht="15" customHeight="1" x14ac:dyDescent="0.2">
      <c r="A50" s="70" t="s">
        <v>96</v>
      </c>
      <c r="B50" s="71"/>
      <c r="C50" s="71"/>
      <c r="D50" s="71"/>
      <c r="E50" s="71"/>
      <c r="F50" s="71"/>
      <c r="G50" s="71"/>
      <c r="H50" s="71"/>
      <c r="I50" s="71"/>
      <c r="J50" s="71"/>
      <c r="K50" s="71"/>
      <c r="L50" s="71"/>
      <c r="M50" s="71"/>
      <c r="N50" s="71"/>
      <c r="O50" s="71"/>
      <c r="P50" s="71"/>
      <c r="Q50" s="71"/>
      <c r="R50" s="71"/>
      <c r="S50" s="71"/>
      <c r="T50" s="71"/>
    </row>
    <row r="51" spans="1:20" s="31" customFormat="1" ht="15" customHeight="1" x14ac:dyDescent="0.2">
      <c r="A51" s="72" t="s">
        <v>78</v>
      </c>
      <c r="B51" s="73"/>
      <c r="C51" s="73"/>
      <c r="D51" s="73"/>
      <c r="E51" s="73"/>
      <c r="F51" s="73"/>
      <c r="G51" s="73"/>
      <c r="H51" s="73"/>
      <c r="I51" s="73"/>
      <c r="J51" s="73"/>
      <c r="K51" s="73"/>
      <c r="L51" s="73"/>
      <c r="M51" s="73"/>
      <c r="N51" s="73"/>
      <c r="O51" s="73"/>
      <c r="P51" s="73"/>
      <c r="Q51" s="73"/>
      <c r="R51" s="73"/>
      <c r="S51" s="73"/>
      <c r="T51" s="73"/>
    </row>
    <row r="52" spans="1:20" ht="18" customHeight="1" x14ac:dyDescent="0.2">
      <c r="A52" s="80"/>
      <c r="B52" s="75"/>
      <c r="C52" s="75"/>
      <c r="D52" s="75"/>
      <c r="E52" s="75"/>
      <c r="F52" s="75"/>
      <c r="G52" s="75"/>
      <c r="H52" s="75"/>
      <c r="I52" s="75"/>
      <c r="J52" s="75"/>
      <c r="K52" s="75"/>
      <c r="L52" s="75"/>
      <c r="M52" s="75"/>
      <c r="N52" s="75"/>
      <c r="O52" s="75"/>
      <c r="P52" s="75"/>
      <c r="Q52" s="75"/>
      <c r="R52" s="75"/>
      <c r="S52" s="75"/>
      <c r="T52" s="75"/>
    </row>
    <row r="53" spans="1:20" ht="18" customHeight="1" x14ac:dyDescent="0.2">
      <c r="A53" s="62" t="s">
        <v>98</v>
      </c>
      <c r="B53" s="63"/>
      <c r="C53" s="63"/>
      <c r="D53" s="63"/>
      <c r="E53" s="63"/>
      <c r="F53" s="63"/>
      <c r="G53" s="63"/>
      <c r="H53" s="63"/>
      <c r="I53" s="63"/>
      <c r="J53" s="63"/>
      <c r="K53" s="63"/>
      <c r="L53" s="81" t="s">
        <v>8</v>
      </c>
      <c r="M53" s="57"/>
      <c r="N53" s="57"/>
      <c r="O53" s="82" t="s">
        <v>55</v>
      </c>
      <c r="P53" s="57"/>
      <c r="Q53" s="57"/>
      <c r="R53" s="18" t="s">
        <v>61</v>
      </c>
      <c r="S53" s="18" t="s">
        <v>0</v>
      </c>
      <c r="T53" s="18" t="s">
        <v>7</v>
      </c>
    </row>
    <row r="54" spans="1:20" ht="33.75" customHeight="1" x14ac:dyDescent="0.2">
      <c r="A54" s="76" t="s">
        <v>74</v>
      </c>
      <c r="B54" s="77"/>
      <c r="C54" s="77"/>
      <c r="D54" s="77"/>
      <c r="E54" s="77"/>
      <c r="F54" s="77"/>
      <c r="G54" s="77"/>
      <c r="H54" s="77"/>
      <c r="I54" s="77"/>
      <c r="J54" s="77"/>
      <c r="K54" s="78"/>
      <c r="L54" s="56" t="s">
        <v>64</v>
      </c>
      <c r="M54" s="57"/>
      <c r="N54" s="57"/>
      <c r="O54" s="79"/>
      <c r="P54" s="59"/>
      <c r="Q54" s="59"/>
      <c r="R54" s="19">
        <v>90</v>
      </c>
      <c r="S54" s="20">
        <f>+O54*R54</f>
        <v>0</v>
      </c>
      <c r="T54" s="21"/>
    </row>
    <row r="55" spans="1:20" ht="18" customHeight="1" x14ac:dyDescent="0.2">
      <c r="A55" s="80"/>
      <c r="B55" s="75"/>
      <c r="C55" s="75"/>
      <c r="D55" s="75"/>
      <c r="E55" s="75"/>
      <c r="F55" s="75"/>
      <c r="G55" s="75"/>
      <c r="H55" s="75"/>
      <c r="I55" s="75"/>
      <c r="J55" s="75"/>
      <c r="K55" s="75"/>
      <c r="L55" s="75"/>
      <c r="M55" s="75"/>
      <c r="N55" s="75"/>
      <c r="O55" s="75"/>
      <c r="P55" s="75"/>
      <c r="Q55" s="75"/>
      <c r="R55" s="75"/>
      <c r="S55" s="75"/>
      <c r="T55" s="75"/>
    </row>
    <row r="56" spans="1:20" ht="18" customHeight="1" x14ac:dyDescent="0.2">
      <c r="A56" s="62" t="s">
        <v>3</v>
      </c>
      <c r="B56" s="63"/>
      <c r="C56" s="63"/>
      <c r="D56" s="63"/>
      <c r="E56" s="63"/>
      <c r="F56" s="63"/>
      <c r="G56" s="63"/>
      <c r="H56" s="63"/>
      <c r="I56" s="63"/>
      <c r="J56" s="63"/>
      <c r="K56" s="63"/>
      <c r="L56" s="81" t="s">
        <v>87</v>
      </c>
      <c r="M56" s="57"/>
      <c r="N56" s="57"/>
      <c r="O56" s="82" t="s">
        <v>55</v>
      </c>
      <c r="P56" s="57"/>
      <c r="Q56" s="57"/>
      <c r="R56" s="18" t="s">
        <v>61</v>
      </c>
      <c r="S56" s="18" t="s">
        <v>0</v>
      </c>
      <c r="T56" s="18" t="s">
        <v>7</v>
      </c>
    </row>
    <row r="57" spans="1:20" ht="24.95" customHeight="1" x14ac:dyDescent="0.2">
      <c r="A57" s="67" t="s">
        <v>10</v>
      </c>
      <c r="B57" s="65"/>
      <c r="C57" s="65"/>
      <c r="D57" s="65"/>
      <c r="E57" s="65"/>
      <c r="F57" s="65"/>
      <c r="G57" s="65"/>
      <c r="H57" s="65"/>
      <c r="I57" s="65"/>
      <c r="J57" s="65"/>
      <c r="K57" s="65"/>
      <c r="L57" s="56" t="s">
        <v>6</v>
      </c>
      <c r="M57" s="57"/>
      <c r="N57" s="57"/>
      <c r="O57" s="68"/>
      <c r="P57" s="69"/>
      <c r="Q57" s="69"/>
      <c r="R57" s="19">
        <v>430</v>
      </c>
      <c r="S57" s="20">
        <f>+O57*R57</f>
        <v>0</v>
      </c>
      <c r="T57" s="21"/>
    </row>
    <row r="58" spans="1:20" s="31" customFormat="1" ht="15" customHeight="1" x14ac:dyDescent="0.2">
      <c r="A58" s="70" t="s">
        <v>88</v>
      </c>
      <c r="B58" s="71"/>
      <c r="C58" s="71"/>
      <c r="D58" s="71"/>
      <c r="E58" s="71"/>
      <c r="F58" s="71"/>
      <c r="G58" s="71"/>
      <c r="H58" s="71"/>
      <c r="I58" s="71"/>
      <c r="J58" s="71"/>
      <c r="K58" s="71"/>
      <c r="L58" s="71"/>
      <c r="M58" s="71"/>
      <c r="N58" s="71"/>
      <c r="O58" s="71"/>
      <c r="P58" s="71"/>
      <c r="Q58" s="71"/>
      <c r="R58" s="71"/>
      <c r="S58" s="71"/>
      <c r="T58" s="71"/>
    </row>
    <row r="59" spans="1:20" s="31" customFormat="1" ht="15" customHeight="1" x14ac:dyDescent="0.2">
      <c r="A59" s="72" t="s">
        <v>18</v>
      </c>
      <c r="B59" s="73"/>
      <c r="C59" s="73"/>
      <c r="D59" s="73"/>
      <c r="E59" s="73"/>
      <c r="F59" s="73"/>
      <c r="G59" s="73"/>
      <c r="H59" s="73"/>
      <c r="I59" s="73"/>
      <c r="J59" s="73"/>
      <c r="K59" s="73"/>
      <c r="L59" s="73"/>
      <c r="M59" s="73"/>
      <c r="N59" s="73"/>
      <c r="O59" s="73"/>
      <c r="P59" s="73"/>
      <c r="Q59" s="73"/>
      <c r="R59" s="73"/>
      <c r="S59" s="73"/>
      <c r="T59" s="73"/>
    </row>
    <row r="60" spans="1:20" ht="18" customHeight="1" x14ac:dyDescent="0.2">
      <c r="A60" s="74"/>
      <c r="B60" s="75"/>
      <c r="C60" s="75"/>
      <c r="D60" s="75"/>
      <c r="E60" s="75"/>
      <c r="F60" s="75"/>
      <c r="G60" s="75"/>
      <c r="H60" s="75"/>
      <c r="I60" s="75"/>
      <c r="J60" s="75"/>
      <c r="K60" s="75"/>
      <c r="L60" s="75"/>
      <c r="M60" s="75"/>
      <c r="N60" s="75"/>
      <c r="O60" s="75"/>
      <c r="P60" s="75"/>
      <c r="Q60" s="75"/>
      <c r="R60" s="75"/>
      <c r="S60" s="75"/>
      <c r="T60" s="75"/>
    </row>
    <row r="61" spans="1:20" ht="18" customHeight="1" x14ac:dyDescent="0.2">
      <c r="A61" s="62" t="s">
        <v>44</v>
      </c>
      <c r="B61" s="63"/>
      <c r="C61" s="63"/>
      <c r="D61" s="63"/>
      <c r="E61" s="63"/>
      <c r="F61" s="63"/>
      <c r="G61" s="63"/>
      <c r="H61" s="63"/>
      <c r="I61" s="63"/>
      <c r="J61" s="63"/>
      <c r="K61" s="63"/>
      <c r="L61" s="63"/>
      <c r="M61" s="63"/>
      <c r="N61" s="63"/>
      <c r="O61" s="63"/>
      <c r="P61" s="63"/>
      <c r="Q61" s="63"/>
      <c r="R61" s="26" t="s">
        <v>42</v>
      </c>
      <c r="S61" s="11" t="s">
        <v>20</v>
      </c>
      <c r="T61" s="11" t="s">
        <v>5</v>
      </c>
    </row>
    <row r="62" spans="1:20" ht="18" customHeight="1" x14ac:dyDescent="0.2">
      <c r="A62" s="64" t="s">
        <v>69</v>
      </c>
      <c r="B62" s="65"/>
      <c r="C62" s="65"/>
      <c r="D62" s="65"/>
      <c r="E62" s="65"/>
      <c r="F62" s="65"/>
      <c r="G62" s="65"/>
      <c r="H62" s="65"/>
      <c r="I62" s="65"/>
      <c r="J62" s="65"/>
      <c r="K62" s="65"/>
      <c r="L62" s="65"/>
      <c r="M62" s="65"/>
      <c r="N62" s="65"/>
      <c r="O62" s="65"/>
      <c r="P62" s="65"/>
      <c r="Q62" s="65"/>
      <c r="R62" s="12" t="s">
        <v>40</v>
      </c>
      <c r="S62" s="12" t="s">
        <v>39</v>
      </c>
      <c r="T62" s="12" t="s">
        <v>52</v>
      </c>
    </row>
    <row r="63" spans="1:20" ht="24.95" customHeight="1" x14ac:dyDescent="0.2">
      <c r="A63" s="58"/>
      <c r="B63" s="59"/>
      <c r="C63" s="59"/>
      <c r="D63" s="59"/>
      <c r="E63" s="59"/>
      <c r="F63" s="59"/>
      <c r="G63" s="59"/>
      <c r="H63" s="59"/>
      <c r="I63" s="59"/>
      <c r="J63" s="59"/>
      <c r="K63" s="59"/>
      <c r="L63" s="59"/>
      <c r="M63" s="59"/>
      <c r="N63" s="59"/>
      <c r="O63" s="59"/>
      <c r="P63" s="59"/>
      <c r="Q63" s="59"/>
      <c r="R63" s="21"/>
      <c r="S63" s="22"/>
      <c r="T63" s="21"/>
    </row>
    <row r="64" spans="1:20" ht="24.95" customHeight="1" x14ac:dyDescent="0.2">
      <c r="A64" s="58"/>
      <c r="B64" s="59"/>
      <c r="C64" s="59"/>
      <c r="D64" s="59"/>
      <c r="E64" s="59"/>
      <c r="F64" s="59"/>
      <c r="G64" s="59"/>
      <c r="H64" s="59"/>
      <c r="I64" s="59"/>
      <c r="J64" s="59"/>
      <c r="K64" s="59"/>
      <c r="L64" s="59"/>
      <c r="M64" s="59"/>
      <c r="N64" s="59"/>
      <c r="O64" s="59"/>
      <c r="P64" s="59"/>
      <c r="Q64" s="59"/>
      <c r="R64" s="21"/>
      <c r="S64" s="22"/>
      <c r="T64" s="21"/>
    </row>
    <row r="65" spans="1:20" ht="18" customHeight="1" x14ac:dyDescent="0.2">
      <c r="A65" s="52"/>
      <c r="B65" s="53"/>
      <c r="C65" s="53"/>
      <c r="D65" s="53"/>
      <c r="E65" s="53"/>
      <c r="F65" s="53"/>
      <c r="G65" s="53"/>
      <c r="H65" s="53"/>
      <c r="I65" s="53"/>
      <c r="J65" s="53"/>
      <c r="K65" s="53"/>
      <c r="L65" s="53"/>
      <c r="M65" s="53"/>
      <c r="N65" s="53"/>
      <c r="O65" s="53"/>
      <c r="P65" s="53"/>
      <c r="Q65" s="53"/>
      <c r="R65" s="53"/>
      <c r="S65" s="53"/>
      <c r="T65" s="53"/>
    </row>
    <row r="66" spans="1:20" ht="24.95" customHeight="1" x14ac:dyDescent="0.2">
      <c r="A66" s="66" t="s">
        <v>27</v>
      </c>
      <c r="B66" s="57"/>
      <c r="C66" s="57"/>
      <c r="D66" s="57"/>
      <c r="E66" s="57"/>
      <c r="F66" s="57"/>
      <c r="G66" s="57"/>
      <c r="H66" s="57"/>
      <c r="I66" s="57"/>
      <c r="J66" s="57"/>
      <c r="K66" s="57"/>
      <c r="L66" s="57"/>
      <c r="M66" s="57"/>
      <c r="N66" s="57"/>
      <c r="O66" s="57"/>
      <c r="P66" s="57"/>
      <c r="Q66" s="57"/>
      <c r="R66" s="57"/>
      <c r="S66" s="27">
        <f>+S15+SUM(S19:S22)+SUM(S27:S30)+SUM(S44:S47)+SUM(S54:S54)+S57+SUM(S38:S40)+SUM(S63:S64)</f>
        <v>0</v>
      </c>
      <c r="T66" s="17"/>
    </row>
    <row r="67" spans="1:20" ht="24.95" customHeight="1" x14ac:dyDescent="0.2">
      <c r="A67" s="56" t="s">
        <v>62</v>
      </c>
      <c r="B67" s="57"/>
      <c r="C67" s="57"/>
      <c r="D67" s="57"/>
      <c r="E67" s="57"/>
      <c r="F67" s="58"/>
      <c r="G67" s="59"/>
      <c r="H67" s="59"/>
      <c r="I67" s="59"/>
      <c r="J67" s="59"/>
      <c r="K67" s="59"/>
      <c r="L67" s="59"/>
      <c r="M67" s="59"/>
      <c r="N67" s="59"/>
      <c r="O67" s="59"/>
      <c r="P67" s="59"/>
      <c r="Q67" s="59"/>
      <c r="R67" s="59"/>
      <c r="S67" s="22"/>
      <c r="T67" s="21"/>
    </row>
    <row r="68" spans="1:20" s="31" customFormat="1" ht="24.95" customHeight="1" x14ac:dyDescent="0.2">
      <c r="A68" s="60" t="s">
        <v>17</v>
      </c>
      <c r="B68" s="61"/>
      <c r="C68" s="61"/>
      <c r="D68" s="61"/>
      <c r="E68" s="61"/>
      <c r="F68" s="61"/>
      <c r="G68" s="61"/>
      <c r="H68" s="61"/>
      <c r="I68" s="61"/>
      <c r="J68" s="61"/>
      <c r="K68" s="61"/>
      <c r="L68" s="61"/>
      <c r="M68" s="61"/>
      <c r="N68" s="61"/>
      <c r="O68" s="61"/>
      <c r="P68" s="61"/>
      <c r="Q68" s="61"/>
      <c r="R68" s="61"/>
      <c r="S68" s="8">
        <f>+S66-SUM(S67:S67)</f>
        <v>0</v>
      </c>
      <c r="T68" s="7"/>
    </row>
    <row r="69" spans="1:20" ht="24.95" customHeight="1" x14ac:dyDescent="0.2">
      <c r="A69" s="52"/>
      <c r="B69" s="53"/>
      <c r="C69" s="53"/>
      <c r="D69" s="53"/>
      <c r="E69" s="53"/>
      <c r="F69" s="53"/>
      <c r="G69" s="53"/>
      <c r="H69" s="53"/>
      <c r="I69" s="53"/>
      <c r="J69" s="53"/>
      <c r="K69" s="53"/>
      <c r="L69" s="53"/>
      <c r="M69" s="53"/>
      <c r="N69" s="53"/>
      <c r="O69" s="53"/>
      <c r="P69" s="53"/>
      <c r="Q69" s="53"/>
      <c r="R69" s="53"/>
      <c r="S69" s="53"/>
      <c r="T69" s="53"/>
    </row>
    <row r="70" spans="1:20" ht="24.95" customHeight="1" x14ac:dyDescent="0.2">
      <c r="A70" s="28"/>
      <c r="B70" s="48" t="s">
        <v>32</v>
      </c>
      <c r="C70" s="49"/>
      <c r="D70" s="49"/>
      <c r="E70" s="49"/>
      <c r="F70" s="49"/>
      <c r="G70" s="49"/>
      <c r="H70" s="49"/>
      <c r="I70" s="49"/>
      <c r="J70" s="49"/>
      <c r="K70" s="49"/>
      <c r="L70" s="49"/>
      <c r="M70" s="29"/>
      <c r="N70" s="28"/>
      <c r="O70" s="46" t="s">
        <v>68</v>
      </c>
      <c r="P70" s="47"/>
      <c r="Q70" s="47"/>
      <c r="R70" s="47"/>
      <c r="S70" s="47"/>
      <c r="T70" s="47"/>
    </row>
    <row r="71" spans="1:20" ht="24.95" customHeight="1" x14ac:dyDescent="0.2">
      <c r="A71" s="28"/>
      <c r="B71" s="46" t="s">
        <v>38</v>
      </c>
      <c r="C71" s="47"/>
      <c r="D71" s="28"/>
      <c r="E71" s="48" t="s">
        <v>12</v>
      </c>
      <c r="F71" s="49"/>
      <c r="G71" s="49"/>
      <c r="H71" s="50"/>
      <c r="I71" s="51"/>
      <c r="J71" s="51"/>
      <c r="K71" s="51"/>
      <c r="L71" s="51"/>
      <c r="M71" s="29"/>
      <c r="N71" s="28"/>
      <c r="O71" s="46" t="s">
        <v>45</v>
      </c>
      <c r="P71" s="47"/>
      <c r="Q71" s="47"/>
      <c r="R71" s="47"/>
      <c r="S71" s="47"/>
      <c r="T71" s="47"/>
    </row>
    <row r="72" spans="1:20" ht="18" customHeight="1" x14ac:dyDescent="0.2">
      <c r="A72" s="52"/>
      <c r="B72" s="53"/>
      <c r="C72" s="53"/>
      <c r="D72" s="53"/>
      <c r="E72" s="53"/>
      <c r="F72" s="53"/>
      <c r="G72" s="53"/>
      <c r="H72" s="53"/>
      <c r="I72" s="53"/>
      <c r="J72" s="53"/>
      <c r="K72" s="53"/>
      <c r="L72" s="53"/>
      <c r="M72" s="53"/>
      <c r="N72" s="53"/>
      <c r="O72" s="53"/>
      <c r="P72" s="53"/>
      <c r="Q72" s="53"/>
      <c r="R72" s="53"/>
      <c r="S72" s="53"/>
      <c r="T72" s="53"/>
    </row>
    <row r="73" spans="1:20" ht="18" customHeight="1" x14ac:dyDescent="0.2">
      <c r="A73" s="54" t="s">
        <v>30</v>
      </c>
      <c r="B73" s="55"/>
      <c r="C73" s="55"/>
      <c r="D73" s="55"/>
      <c r="E73" s="54" t="s">
        <v>50</v>
      </c>
      <c r="F73" s="55"/>
      <c r="G73" s="55"/>
      <c r="H73" s="55"/>
      <c r="I73" s="55"/>
      <c r="J73" s="55"/>
      <c r="K73" s="55"/>
      <c r="L73" s="54" t="s">
        <v>23</v>
      </c>
      <c r="M73" s="55"/>
      <c r="N73" s="55"/>
      <c r="O73" s="55"/>
      <c r="P73" s="55"/>
      <c r="Q73" s="55"/>
      <c r="R73" s="55"/>
      <c r="S73" s="55"/>
      <c r="T73" s="55"/>
    </row>
    <row r="74" spans="1:20" ht="18" customHeight="1" x14ac:dyDescent="0.2">
      <c r="A74" s="45"/>
      <c r="B74" s="45"/>
      <c r="C74" s="45"/>
      <c r="D74" s="45"/>
      <c r="E74" s="45"/>
      <c r="F74" s="45"/>
      <c r="G74" s="45"/>
      <c r="H74" s="45"/>
      <c r="I74" s="45"/>
      <c r="J74" s="45"/>
      <c r="K74" s="45"/>
      <c r="L74" s="45"/>
      <c r="M74" s="45"/>
      <c r="N74" s="45"/>
      <c r="O74" s="45"/>
      <c r="P74" s="45"/>
      <c r="Q74" s="45"/>
      <c r="R74" s="45"/>
      <c r="S74" s="45"/>
      <c r="T74" s="45"/>
    </row>
  </sheetData>
  <sheetProtection formatCells="0" formatColumns="0" formatRows="0" insertColumns="0" insertRows="0" insertHyperlinks="0" deleteColumns="0" deleteRows="0" sort="0" autoFilter="0" pivotTables="0"/>
  <mergeCells count="193">
    <mergeCell ref="R3:T3"/>
    <mergeCell ref="A4:B4"/>
    <mergeCell ref="C4:J4"/>
    <mergeCell ref="K4:L4"/>
    <mergeCell ref="M4:T4"/>
    <mergeCell ref="A5:E5"/>
    <mergeCell ref="F5:T5"/>
    <mergeCell ref="A2:B2"/>
    <mergeCell ref="C2:J2"/>
    <mergeCell ref="K2:L2"/>
    <mergeCell ref="M2:P2"/>
    <mergeCell ref="R2:T2"/>
    <mergeCell ref="A3:D3"/>
    <mergeCell ref="E3:F3"/>
    <mergeCell ref="H3:J3"/>
    <mergeCell ref="K3:L3"/>
    <mergeCell ref="M3:P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K15"/>
    <mergeCell ref="L15:N15"/>
    <mergeCell ref="O15:Q15"/>
    <mergeCell ref="A16:K16"/>
    <mergeCell ref="L16:N16"/>
    <mergeCell ref="O16:Q16"/>
    <mergeCell ref="A14:B14"/>
    <mergeCell ref="C14:D14"/>
    <mergeCell ref="E14:G14"/>
    <mergeCell ref="H14:J14"/>
    <mergeCell ref="L14:N14"/>
    <mergeCell ref="O14:Q14"/>
    <mergeCell ref="A20:N20"/>
    <mergeCell ref="O20:Q20"/>
    <mergeCell ref="A21:C21"/>
    <mergeCell ref="D21:G21"/>
    <mergeCell ref="H21:N21"/>
    <mergeCell ref="O21:Q21"/>
    <mergeCell ref="R16:T16"/>
    <mergeCell ref="A17:T17"/>
    <mergeCell ref="A18:N18"/>
    <mergeCell ref="O18:Q18"/>
    <mergeCell ref="A19:N19"/>
    <mergeCell ref="O19:Q19"/>
    <mergeCell ref="A22:N22"/>
    <mergeCell ref="O22:Q22"/>
    <mergeCell ref="A23:T23"/>
    <mergeCell ref="A24:T24"/>
    <mergeCell ref="A25:G26"/>
    <mergeCell ref="H25:J25"/>
    <mergeCell ref="M25:R25"/>
    <mergeCell ref="S25:S26"/>
    <mergeCell ref="T25:T26"/>
    <mergeCell ref="H26:J26"/>
    <mergeCell ref="A27:G27"/>
    <mergeCell ref="H27:J27"/>
    <mergeCell ref="M27:N27"/>
    <mergeCell ref="O27:Q27"/>
    <mergeCell ref="A28:G28"/>
    <mergeCell ref="H28:J28"/>
    <mergeCell ref="M28:N28"/>
    <mergeCell ref="O28:Q28"/>
    <mergeCell ref="M26:N26"/>
    <mergeCell ref="O26:Q26"/>
    <mergeCell ref="A31:T31"/>
    <mergeCell ref="A32:T32"/>
    <mergeCell ref="A33:T33"/>
    <mergeCell ref="A34:T34"/>
    <mergeCell ref="A35:T35"/>
    <mergeCell ref="A36:L36"/>
    <mergeCell ref="M36:Q36"/>
    <mergeCell ref="A29:G29"/>
    <mergeCell ref="H29:J29"/>
    <mergeCell ref="M29:N29"/>
    <mergeCell ref="O29:Q29"/>
    <mergeCell ref="A30:G30"/>
    <mergeCell ref="H30:J30"/>
    <mergeCell ref="M30:N30"/>
    <mergeCell ref="O30:Q30"/>
    <mergeCell ref="A39:L39"/>
    <mergeCell ref="M39:N39"/>
    <mergeCell ref="P39:Q39"/>
    <mergeCell ref="A40:L40"/>
    <mergeCell ref="M40:N40"/>
    <mergeCell ref="P40:Q40"/>
    <mergeCell ref="A37:L37"/>
    <mergeCell ref="M37:N37"/>
    <mergeCell ref="P37:Q37"/>
    <mergeCell ref="A38:L38"/>
    <mergeCell ref="M38:N38"/>
    <mergeCell ref="P38:Q38"/>
    <mergeCell ref="A44:C44"/>
    <mergeCell ref="G44:J44"/>
    <mergeCell ref="M44:N44"/>
    <mergeCell ref="O44:Q44"/>
    <mergeCell ref="A45:C45"/>
    <mergeCell ref="G45:J45"/>
    <mergeCell ref="M45:N45"/>
    <mergeCell ref="O45:Q45"/>
    <mergeCell ref="A41:T41"/>
    <mergeCell ref="A42:J42"/>
    <mergeCell ref="M42:R42"/>
    <mergeCell ref="A43:C43"/>
    <mergeCell ref="D43:J43"/>
    <mergeCell ref="M43:N43"/>
    <mergeCell ref="O43:Q43"/>
    <mergeCell ref="A48:T48"/>
    <mergeCell ref="A49:T49"/>
    <mergeCell ref="A50:T50"/>
    <mergeCell ref="A51:T51"/>
    <mergeCell ref="A52:T52"/>
    <mergeCell ref="A53:K53"/>
    <mergeCell ref="L53:N53"/>
    <mergeCell ref="O53:Q53"/>
    <mergeCell ref="A46:C46"/>
    <mergeCell ref="G46:J46"/>
    <mergeCell ref="M46:N46"/>
    <mergeCell ref="O46:Q46"/>
    <mergeCell ref="A47:C47"/>
    <mergeCell ref="G47:J47"/>
    <mergeCell ref="M47:N47"/>
    <mergeCell ref="O47:Q47"/>
    <mergeCell ref="A56:K56"/>
    <mergeCell ref="L56:N56"/>
    <mergeCell ref="O56:Q56"/>
    <mergeCell ref="A57:K57"/>
    <mergeCell ref="L57:N57"/>
    <mergeCell ref="O57:Q57"/>
    <mergeCell ref="A54:K54"/>
    <mergeCell ref="L54:N54"/>
    <mergeCell ref="O54:Q54"/>
    <mergeCell ref="A55:T55"/>
    <mergeCell ref="A64:Q64"/>
    <mergeCell ref="A65:T65"/>
    <mergeCell ref="A66:R66"/>
    <mergeCell ref="A67:E67"/>
    <mergeCell ref="F67:R67"/>
    <mergeCell ref="A68:R68"/>
    <mergeCell ref="A58:T58"/>
    <mergeCell ref="A59:T59"/>
    <mergeCell ref="A60:T60"/>
    <mergeCell ref="A61:Q61"/>
    <mergeCell ref="A62:Q62"/>
    <mergeCell ref="A63:Q63"/>
    <mergeCell ref="A72:T72"/>
    <mergeCell ref="A73:D73"/>
    <mergeCell ref="E73:K73"/>
    <mergeCell ref="L73:T73"/>
    <mergeCell ref="A74:D74"/>
    <mergeCell ref="E74:K74"/>
    <mergeCell ref="L74:T74"/>
    <mergeCell ref="A69:T69"/>
    <mergeCell ref="B70:L70"/>
    <mergeCell ref="O70:T70"/>
    <mergeCell ref="B71:C71"/>
    <mergeCell ref="E71:G71"/>
    <mergeCell ref="H71:L71"/>
    <mergeCell ref="O71:T71"/>
  </mergeCells>
  <pageMargins left="0.39370078740157483" right="0.39370078740157483" top="0.39370078740157483" bottom="0.19685039370078741" header="0" footer="0"/>
  <pageSetup paperSize="9" scale="51" orientation="portrait" r:id="rId1"/>
  <headerFooter>
    <oddHeader>&amp;C&amp;"Arial,Halvfet"&amp;24&amp;K03+000REISEREGNING</oddHeader>
    <oddFooter>&amp;L&amp;7&amp;K9C9C9C© Copyright Sticos AS&amp;R&amp;7&amp;K9C9C9CUtskrift fra Sticos</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28"/>
  <sheetViews>
    <sheetView showGridLines="0" workbookViewId="0"/>
  </sheetViews>
  <sheetFormatPr baseColWidth="10" defaultRowHeight="12.75" x14ac:dyDescent="0.2"/>
  <sheetData>
    <row r="2" spans="1:1" s="2" customFormat="1" ht="15" x14ac:dyDescent="0.25">
      <c r="A2" s="1" t="s">
        <v>76</v>
      </c>
    </row>
    <row r="3" spans="1:1" s="2" customFormat="1" ht="14.25" x14ac:dyDescent="0.2"/>
    <row r="4" spans="1:1" s="2" customFormat="1" ht="15" x14ac:dyDescent="0.25">
      <c r="A4" s="3"/>
    </row>
    <row r="5" spans="1:1" s="2" customFormat="1" ht="14.25" x14ac:dyDescent="0.2">
      <c r="A5" s="4"/>
    </row>
    <row r="6" spans="1:1" s="2" customFormat="1" ht="14.25" x14ac:dyDescent="0.2">
      <c r="A6" s="4"/>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Fra01januar2017</vt:lpstr>
      <vt:lpstr>2015+2016</vt:lpstr>
      <vt:lpstr>Info</vt:lpstr>
      <vt:lpstr>'2015+2016'!KundeNavn</vt:lpstr>
      <vt:lpstr>Fra01januar2017!KundeNavn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Karlsen</cp:lastModifiedBy>
  <cp:lastPrinted>2014-11-21T13:00:22Z</cp:lastPrinted>
  <dcterms:created xsi:type="dcterms:W3CDTF">2010-12-10T08:56:21Z</dcterms:created>
  <dcterms:modified xsi:type="dcterms:W3CDTF">2018-02-19T20:56:42Z</dcterms:modified>
</cp:coreProperties>
</file>